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0" windowHeight="3960" activeTab="5"/>
  </bookViews>
  <sheets>
    <sheet name="Directions" sheetId="1" r:id="rId1"/>
    <sheet name="Monitoring Threshold Tool" sheetId="2" r:id="rId2"/>
    <sheet name="HMIS" sheetId="3" r:id="rId3"/>
    <sheet name="Planning" sheetId="4" r:id="rId4"/>
    <sheet name="ESG new 2017" sheetId="5" r:id="rId5"/>
    <sheet name="ESG 2015" sheetId="6" r:id="rId6"/>
  </sheets>
  <definedNames>
    <definedName name="_xlnm.Print_Area" localSheetId="2">'HMIS'!$A$1:$AH$5</definedName>
    <definedName name="_xlnm.Print_Area" localSheetId="1">'Monitoring Threshold Tool'!$B$2:$AE$38</definedName>
    <definedName name="_xlnm.Print_Area" localSheetId="3">'Planning'!$A$1:$AH$5</definedName>
  </definedNames>
  <calcPr fullCalcOnLoad="1"/>
</workbook>
</file>

<file path=xl/sharedStrings.xml><?xml version="1.0" encoding="utf-8"?>
<sst xmlns="http://schemas.openxmlformats.org/spreadsheetml/2006/main" count="722" uniqueCount="216">
  <si>
    <t xml:space="preserve">Program Name </t>
  </si>
  <si>
    <t>Agency</t>
  </si>
  <si>
    <t>Monitoring Threshold Tool</t>
  </si>
  <si>
    <t>1. Program Summary (adequate=1,inadequate=0)</t>
  </si>
  <si>
    <t xml:space="preserve">2. Self Sufficiency </t>
  </si>
  <si>
    <t xml:space="preserve">3. Budget Clear/Complete </t>
  </si>
  <si>
    <t>4. Homeless/formeraly homeless on board</t>
  </si>
  <si>
    <t>6. Conflict of Interest Policy</t>
  </si>
  <si>
    <t>5. Involves homeless individuals/families</t>
  </si>
  <si>
    <t>TOTAL POINTS AVAILABLE</t>
  </si>
  <si>
    <t>TOTAL</t>
  </si>
  <si>
    <t>Project Description</t>
  </si>
  <si>
    <t>Budget</t>
  </si>
  <si>
    <t>Agency Policy and Procedure</t>
  </si>
  <si>
    <t>CoC Program Policy and Procedure</t>
  </si>
  <si>
    <t>Project Data</t>
  </si>
  <si>
    <t>HMIS</t>
  </si>
  <si>
    <t>The CoC Monitoring Committee will collectively review all monitoring returns and determine if each program has adequately addressed and answered each of the monitoring questions. If the Committee agrees that an answer is acceptable they will assign a "1" to the corresponding box in the table. If the Committee agrees that an answer is not acceptable, they will assign a "0" to that box.</t>
  </si>
  <si>
    <t>Monitoring Threshold Tool Directions</t>
  </si>
  <si>
    <t>Programs will be given one opportunity to correct or amend their monitoring returns in order to address any deficiencies (0's) found by the Committee. The Committee will then meet again to decide if any new information provided adequately answers the question or addresses the deficiency, and will amend the table accordingly.</t>
  </si>
  <si>
    <t>Projects that meet a minimum threshold of ____ will be considered "In Good Standing" and the Committee will recommend them for renewal and to move into the biennial monitoring schedule. For projects that do not meet the minimum threshold, the Committee will recommended renewal with a one year probationary period, during which the project, with appropriate assistance, must address the deficiencies through TA, staff training, or program/policy changes.</t>
  </si>
  <si>
    <t xml:space="preserve">If a Program continues to be deficient, either in the same or a different area, for two years in a row, the Committee has the option to NOT recommend renewal of that Program. </t>
  </si>
  <si>
    <t xml:space="preserve">7. Verification of Homelessness/Chronic </t>
  </si>
  <si>
    <t>11. School/Community Services</t>
  </si>
  <si>
    <t>CoC</t>
  </si>
  <si>
    <t>18. Project Participation in HMIS</t>
  </si>
  <si>
    <t xml:space="preserve">21. CoC Participation </t>
  </si>
  <si>
    <t>City of Bangor</t>
  </si>
  <si>
    <t xml:space="preserve">added 1 for sub committee </t>
  </si>
  <si>
    <t>Everett</t>
  </si>
  <si>
    <t>Tedford</t>
  </si>
  <si>
    <t>MeHousing</t>
  </si>
  <si>
    <t>CHOM</t>
  </si>
  <si>
    <t>New Beginnings</t>
  </si>
  <si>
    <t>Mid Maine Supported Housing</t>
  </si>
  <si>
    <t>OHI</t>
  </si>
  <si>
    <t>Chillala Apts</t>
  </si>
  <si>
    <t>PCHC</t>
  </si>
  <si>
    <t>State of Maine</t>
  </si>
  <si>
    <t>Penobscot 1</t>
  </si>
  <si>
    <t>SBYCS</t>
  </si>
  <si>
    <t>SBSHI 12</t>
  </si>
  <si>
    <t>Maine 3</t>
  </si>
  <si>
    <t>Maine 6</t>
  </si>
  <si>
    <t>Maine 20</t>
  </si>
  <si>
    <t>Maine 1</t>
  </si>
  <si>
    <t xml:space="preserve">maine 2 </t>
  </si>
  <si>
    <t>Maine 19</t>
  </si>
  <si>
    <t>G</t>
  </si>
  <si>
    <t xml:space="preserve">Completed monitoring by required timeline  and with minimal request for clarification </t>
  </si>
  <si>
    <t>monitoring resulted in no APR revision</t>
  </si>
  <si>
    <t>Base MT Score</t>
  </si>
  <si>
    <t>Complete Monitoring Threshold Score</t>
  </si>
  <si>
    <t xml:space="preserve">Total </t>
  </si>
  <si>
    <t xml:space="preserve"> Base Scoring</t>
  </si>
  <si>
    <t>Final Monitoring Scoring</t>
  </si>
  <si>
    <t>8. • Have all  HMIS users completed an initial HMIS privacy training</t>
  </si>
  <si>
    <t>9. • Are all  HMIS Participating Agency Agreements on file with the HMIS lead agency.</t>
  </si>
  <si>
    <t>10.  • Do all Vendor Agreements comply with HMIS privacy and other related policies</t>
  </si>
  <si>
    <t xml:space="preserve">12. • Does the HMIS Lead provide accurate and complete information from HMIS to  HUD the for the  Annual Homeless Assessment Report (AHAR)?  </t>
  </si>
  <si>
    <t xml:space="preserve">13. • Does the HMIS lead use data from HMIS to produce accurate and complete information on participating programs for the Housing Inventory Chart (HIC) in the annual CoC </t>
  </si>
  <si>
    <t xml:space="preserve">14. • Does the HMIS project support data collection for subgroups (chronic, Families, youth, DV, Disability, VA etc)? </t>
  </si>
  <si>
    <t>15. • Is the HMIS system set up in a way that appropriate providers can run required reports independently</t>
  </si>
  <si>
    <t>16. • Is the HMIS system available 365 days a year 24/7 with minimal down time?</t>
  </si>
  <si>
    <t>17. • Do CoC requests for information and changes get met as requested?</t>
  </si>
  <si>
    <t>19. provides UDE Data Completeness Grade</t>
  </si>
  <si>
    <t>20. provides DKR Letter Grade</t>
  </si>
  <si>
    <t>BAHS</t>
  </si>
  <si>
    <t>BOL shelter</t>
  </si>
  <si>
    <t>BOL VA beds</t>
  </si>
  <si>
    <t>CCI Oxford family</t>
  </si>
  <si>
    <t>CCI runford area</t>
  </si>
  <si>
    <t>Portland Family</t>
  </si>
  <si>
    <t>Portland Oxfort st</t>
  </si>
  <si>
    <t>Emmaus</t>
  </si>
  <si>
    <t>HOME - Dorr house</t>
  </si>
  <si>
    <t>HOME - orland</t>
  </si>
  <si>
    <t>Home - Mandela farms</t>
  </si>
  <si>
    <t>Home -     St Fransis inn</t>
  </si>
  <si>
    <t>Hope haven</t>
  </si>
  <si>
    <t>Sister mary odonnel</t>
  </si>
  <si>
    <t>Hospitality House</t>
  </si>
  <si>
    <t>Mid maine HS</t>
  </si>
  <si>
    <t>milestone</t>
  </si>
  <si>
    <t>New beginnings</t>
  </si>
  <si>
    <t>Preble st teen shelter</t>
  </si>
  <si>
    <t>florance House shelter</t>
  </si>
  <si>
    <t>RGH norway house</t>
  </si>
  <si>
    <t>RGH family</t>
  </si>
  <si>
    <t>RGH mes paris</t>
  </si>
  <si>
    <t>shaw House youth</t>
  </si>
  <si>
    <t>Tedford Adult</t>
  </si>
  <si>
    <t>Tedford Family</t>
  </si>
  <si>
    <t>Yana</t>
  </si>
  <si>
    <t xml:space="preserve">YCS </t>
  </si>
  <si>
    <t>1. exits to permanent Housing 30% or greater</t>
  </si>
  <si>
    <t>2. decrease LOS by 10%</t>
  </si>
  <si>
    <t>3. recidivism 25% or less</t>
  </si>
  <si>
    <t>Family Crisis DV shelter</t>
  </si>
  <si>
    <t>Family Viol. Prjt Aug</t>
  </si>
  <si>
    <t>Family Viol. Prjt Somerset</t>
  </si>
  <si>
    <t>Hope and Justice Caribou</t>
  </si>
  <si>
    <t>Hope and Justice Houlton</t>
  </si>
  <si>
    <t>Hope and Justice ST John</t>
  </si>
  <si>
    <t>New Hope for women</t>
  </si>
  <si>
    <t>Next steps Machias shelter</t>
  </si>
  <si>
    <t>Rural CominityAction Ministry</t>
  </si>
  <si>
    <t>Spruce Run DV</t>
  </si>
  <si>
    <t>Caring Unlimited</t>
  </si>
  <si>
    <t>HOME - hospitality house</t>
  </si>
  <si>
    <t>Safe Voices  Annie Pearl Shelter</t>
  </si>
  <si>
    <t>KEY</t>
  </si>
  <si>
    <t>Consolidated 8715</t>
  </si>
  <si>
    <t>PH vets</t>
  </si>
  <si>
    <t xml:space="preserve">ESG New </t>
  </si>
  <si>
    <t>NOT USED THIS YEAR</t>
  </si>
  <si>
    <t>Maine 22</t>
  </si>
  <si>
    <t>Kennebec Behavioral Health</t>
  </si>
  <si>
    <t>.</t>
  </si>
  <si>
    <t>RGH men paris</t>
  </si>
  <si>
    <r>
      <t xml:space="preserve">5. Utilization </t>
    </r>
    <r>
      <rPr>
        <b/>
        <sz val="12"/>
        <color indexed="10"/>
        <rFont val="Arial Narrow"/>
        <family val="2"/>
      </rPr>
      <t xml:space="preserve">75% or over </t>
    </r>
  </si>
  <si>
    <t>6. Bed night  reduction in year</t>
  </si>
  <si>
    <t>7. Reduction in Average LOS</t>
  </si>
  <si>
    <r>
      <t xml:space="preserve">8. % of clients &gt;14 Days w/ VISPDAT </t>
    </r>
    <r>
      <rPr>
        <b/>
        <sz val="12"/>
        <color indexed="10"/>
        <rFont val="Arial Narrow"/>
        <family val="2"/>
      </rPr>
      <t>80% or better</t>
    </r>
  </si>
  <si>
    <r>
      <t xml:space="preserve">9. % of Households w/ VISPDAT Score &gt;3 &amp; HSP </t>
    </r>
    <r>
      <rPr>
        <b/>
        <sz val="12"/>
        <color indexed="10"/>
        <rFont val="Arial Narrow"/>
        <family val="2"/>
      </rPr>
      <t>80% or better</t>
    </r>
  </si>
  <si>
    <r>
      <t xml:space="preserve">10. % Household w/Hsg Stab Plans &amp; 30 Day Services met </t>
    </r>
    <r>
      <rPr>
        <b/>
        <sz val="12"/>
        <color indexed="10"/>
        <rFont val="Arial Narrow"/>
        <family val="2"/>
      </rPr>
      <t>80% or better</t>
    </r>
  </si>
  <si>
    <t>11. Stabilzation Program Outcome met</t>
  </si>
  <si>
    <t>12. Project Participation in HMIS</t>
  </si>
  <si>
    <t>13. provides UDE Data Completeness Grade</t>
  </si>
  <si>
    <t>14. provides DKR Letter Grade</t>
  </si>
  <si>
    <r>
      <t xml:space="preserve">15. CoC Participation - </t>
    </r>
    <r>
      <rPr>
        <b/>
        <sz val="11"/>
        <color indexed="10"/>
        <rFont val="Arial Narrow"/>
        <family val="2"/>
      </rPr>
      <t>up to 3</t>
    </r>
  </si>
  <si>
    <r>
      <t xml:space="preserve">3. recidivism -  return to homelessness  30%  or less for Single </t>
    </r>
    <r>
      <rPr>
        <b/>
        <sz val="12"/>
        <color indexed="10"/>
        <rFont val="Arial Narrow"/>
        <family val="2"/>
      </rPr>
      <t>and  all others</t>
    </r>
  </si>
  <si>
    <t xml:space="preserve">4.  low barrier  20%  or less </t>
  </si>
  <si>
    <t>Hope haven lewiston</t>
  </si>
  <si>
    <t>New Hope women ( Solon?</t>
  </si>
  <si>
    <t xml:space="preserve">Maine Housing </t>
  </si>
  <si>
    <t>Rapid Rehousnig</t>
  </si>
  <si>
    <t>TRA 1</t>
  </si>
  <si>
    <t>TRA 2</t>
  </si>
  <si>
    <t>Portland 13-16</t>
  </si>
  <si>
    <t>Logan Place</t>
  </si>
  <si>
    <t>Portland 7-16</t>
  </si>
  <si>
    <t>Portland 8-16</t>
  </si>
  <si>
    <t>Portland 12-16</t>
  </si>
  <si>
    <t>Portland 5-16</t>
  </si>
  <si>
    <t>22 Park Avenue Rapid Re-Housing Program</t>
  </si>
  <si>
    <t>Preble Street</t>
  </si>
  <si>
    <t>Residential Support program</t>
  </si>
  <si>
    <t>Opportunity Alliance</t>
  </si>
  <si>
    <t>Adjust for not family and youth policies as does not serve</t>
  </si>
  <si>
    <t xml:space="preserve"> and PH </t>
  </si>
  <si>
    <t xml:space="preserve">all projects cant have both TH to PH </t>
  </si>
  <si>
    <t>YCS SB 14</t>
  </si>
  <si>
    <t xml:space="preserve">Rapid Re-Housing Program I </t>
  </si>
  <si>
    <t>Questions with Project and must be reveiwed</t>
  </si>
  <si>
    <t>Rapid Re-Housing Program II</t>
  </si>
  <si>
    <t xml:space="preserve">3. Budget Clear/Complete  and Match </t>
  </si>
  <si>
    <t>2. Funds Recaptured and no APR revision need</t>
  </si>
  <si>
    <t xml:space="preserve">16. • Is the HMIS system available 365 days a year 24/7 with minimal down time? Can program make changes </t>
  </si>
  <si>
    <t xml:space="preserve">12. • Are there specific procedures in place for completing the AHAR? Completed timley and accepted By HUD </t>
  </si>
  <si>
    <t xml:space="preserve">11. Are there specific procedures in place for completing the PIT ? Completed timley and accepted By HUD </t>
  </si>
  <si>
    <t xml:space="preserve">13. • Are there specific procedures in place for completing the HIC ? Completed timley and accepted By HUD </t>
  </si>
  <si>
    <t xml:space="preserve">7. Are there specific procedures in place for Measureing System performance ? </t>
  </si>
  <si>
    <t>Have all  HMIS users completed an initial HMIS privacy training</t>
  </si>
  <si>
    <t xml:space="preserve">8. • Are there specific procedures in place for measuring HMIS user Satisfaction and Help Desk functions and Questions </t>
  </si>
  <si>
    <t>18. Has ongoing Training been provide for all types of HMIS users</t>
  </si>
  <si>
    <t>Have any recent Surveys been done relative to the function and or response of the HMIS system and/or HMIS help desk Staff?</t>
  </si>
  <si>
    <t>Based on HMIS user surveys, tracking and/or evaluation how many have had system level concerns with their data? Explain</t>
  </si>
  <si>
    <t>available</t>
  </si>
  <si>
    <r>
      <t xml:space="preserve">Completed monitoring by required timelines, </t>
    </r>
    <r>
      <rPr>
        <b/>
        <sz val="11"/>
        <color indexed="10"/>
        <rFont val="Calibri"/>
        <family val="2"/>
      </rPr>
      <t>no missing info</t>
    </r>
    <r>
      <rPr>
        <sz val="11"/>
        <color indexed="10"/>
        <rFont val="Calibri"/>
        <family val="2"/>
      </rPr>
      <t xml:space="preserve">  and with minimal request for clarification </t>
    </r>
  </si>
  <si>
    <t>1. Program Summary   (adequate=1,inadequate=0)</t>
  </si>
  <si>
    <t>Program</t>
  </si>
  <si>
    <t>Goals</t>
  </si>
  <si>
    <t>2. Housing First (adequate=1,inadequate=0)</t>
  </si>
  <si>
    <t>3. Self Sufficiency/ Assistance  (adequate=1,inadequate=0)</t>
  </si>
  <si>
    <t>4. Draws regular and as required  (adequate=1,inadequate=0)</t>
  </si>
  <si>
    <t>5. Recaptured funds  (adequate=1,inadequate=0)</t>
  </si>
  <si>
    <t>6. Budget Clear/Complete   (adequate=1,inadequate=0)</t>
  </si>
  <si>
    <t>7. Match Meets reqirements (adequate=1,inadequate=0)</t>
  </si>
  <si>
    <t>8. Homeless/formerly homeless board(adequate=1,inadequate=0)</t>
  </si>
  <si>
    <t>9. Involves homeless individuals/families(adequate=1,inadequate=0)</t>
  </si>
  <si>
    <t>10. Conflict of Interest Policy(adequate=1,inadequate=0)</t>
  </si>
  <si>
    <t>12. Policies and Procedures for Homeless verification (adequate=1,inadequate=0)</t>
  </si>
  <si>
    <t>14.  HQS Inspections or others done as required (adequate=1,inadequate=0)</t>
  </si>
  <si>
    <t>15. P &amp; P for Education for Y outh/family programs (adequate=1,inadequate=0)</t>
  </si>
  <si>
    <t>16. Daily Bed Utilization Rate(adequate=1,inadequate=0)</t>
  </si>
  <si>
    <t>17. Employed at Program Exit(adequate=1,inadequate=0)</t>
  </si>
  <si>
    <t>18. Leavers with Increased/maintained Income (adequate=1,inadequate=0)</t>
  </si>
  <si>
    <t>19. Leavers with Increased/maintained  Benefits(adequate=1,inadequate=0)</t>
  </si>
  <si>
    <t>20. Leavers Moved from TH to PH(adequate=1,inadequate=0)</t>
  </si>
  <si>
    <t>21. Still in PH or Left for PH(adequate=1,inadequate=0)</t>
  </si>
  <si>
    <t>22. UDE Data Completeness Grade(adequate=1,inadequate=0)</t>
  </si>
  <si>
    <t>23. DKR Letter Grade(adequate=1,inadequate=0)</t>
  </si>
  <si>
    <t>24. Housing Stability (adequate=1,inadequate=0)</t>
  </si>
  <si>
    <t>25. Increased maintainined income (adequate=1,inadequate=0)</t>
  </si>
  <si>
    <t>not in calculations</t>
  </si>
  <si>
    <t xml:space="preserve">one or the other so total adjusted down by 1. </t>
  </si>
  <si>
    <t>total for avail. For Monitoring</t>
  </si>
  <si>
    <t>Monitoring</t>
  </si>
  <si>
    <t>Process</t>
  </si>
  <si>
    <t>Monitoring Threshold Tool for 2018</t>
  </si>
  <si>
    <t>Florence House  (No Renewal)</t>
  </si>
  <si>
    <t>Maine 10-16</t>
  </si>
  <si>
    <t>Monitoring Threshold Tool HMIS 2018</t>
  </si>
  <si>
    <t xml:space="preserve">26. CoC Participation </t>
  </si>
  <si>
    <t>Youth Transitional Program</t>
  </si>
  <si>
    <t>11. Dedicate/Prioritize Homeless Chronic P &amp; P (adequate=1,inadequate=0)</t>
  </si>
  <si>
    <t>13. P &amp; P for Disability Documentation(adequate=1,inadequate=0) iF NA give 1.</t>
  </si>
  <si>
    <t>No APR yet mid cycle renewal adjusted total</t>
  </si>
  <si>
    <t>Monitoring Threshold Tool Planning 2018</t>
  </si>
  <si>
    <t xml:space="preserve">Planning Grant </t>
  </si>
  <si>
    <t>7. CAARES Map System</t>
  </si>
  <si>
    <t>8. • Are there specific procedures CE</t>
  </si>
  <si>
    <t>9. • Housing Priorities chart</t>
  </si>
  <si>
    <t>10.  revised Goverannce/bylaws</t>
  </si>
  <si>
    <t>11. Merger activities/consolidation committee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</si>
</sst>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8">
    <font>
      <sz val="11"/>
      <color theme="1"/>
      <name val="Calibri"/>
      <family val="2"/>
    </font>
    <font>
      <sz val="11"/>
      <color indexed="8"/>
      <name val="Calibri"/>
      <family val="2"/>
    </font>
    <font>
      <b/>
      <sz val="11"/>
      <color indexed="8"/>
      <name val="Calibri"/>
      <family val="2"/>
    </font>
    <font>
      <sz val="10"/>
      <name val="Arial"/>
      <family val="2"/>
    </font>
    <font>
      <b/>
      <sz val="14"/>
      <color indexed="8"/>
      <name val="Calibri"/>
      <family val="2"/>
    </font>
    <font>
      <sz val="11"/>
      <name val="Arial"/>
      <family val="2"/>
    </font>
    <font>
      <b/>
      <sz val="12"/>
      <color indexed="8"/>
      <name val="Arial Narrow"/>
      <family val="2"/>
    </font>
    <font>
      <b/>
      <sz val="11"/>
      <color indexed="8"/>
      <name val="Arial Narrow"/>
      <family val="2"/>
    </font>
    <font>
      <b/>
      <sz val="40"/>
      <color indexed="8"/>
      <name val="Calibri"/>
      <family val="2"/>
    </font>
    <font>
      <b/>
      <sz val="11"/>
      <color indexed="10"/>
      <name val="Calibri"/>
      <family val="2"/>
    </font>
    <font>
      <b/>
      <sz val="12"/>
      <color indexed="8"/>
      <name val="Calibri"/>
      <family val="2"/>
    </font>
    <font>
      <b/>
      <sz val="15"/>
      <name val="Calibri"/>
      <family val="2"/>
    </font>
    <font>
      <sz val="11"/>
      <name val="Calibri"/>
      <family val="2"/>
    </font>
    <font>
      <sz val="11"/>
      <color indexed="10"/>
      <name val="Calibri"/>
      <family val="2"/>
    </font>
    <font>
      <sz val="8"/>
      <name val="Calibri"/>
      <family val="2"/>
    </font>
    <font>
      <b/>
      <sz val="12"/>
      <color indexed="10"/>
      <name val="Arial Narrow"/>
      <family val="2"/>
    </font>
    <font>
      <b/>
      <sz val="11"/>
      <color indexed="10"/>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2"/>
      <color indexed="10"/>
      <name val="Calibri"/>
      <family val="2"/>
    </font>
    <font>
      <sz val="11"/>
      <color indexed="50"/>
      <name val="Calibri"/>
      <family val="2"/>
    </font>
    <font>
      <sz val="11"/>
      <color indexed="29"/>
      <name val="Calibri"/>
      <family val="2"/>
    </font>
    <font>
      <b/>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Calibri"/>
      <family val="2"/>
    </font>
    <font>
      <sz val="11"/>
      <color rgb="FF92D050"/>
      <name val="Calibri"/>
      <family val="2"/>
    </font>
    <font>
      <sz val="11"/>
      <color theme="5" tint="0.39998000860214233"/>
      <name val="Calibri"/>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
      <patternFill patternType="solid">
        <fgColor indexed="50"/>
        <bgColor indexed="64"/>
      </patternFill>
    </fill>
    <fill>
      <patternFill patternType="solid">
        <fgColor indexed="13"/>
        <bgColor indexed="64"/>
      </patternFill>
    </fill>
    <fill>
      <patternFill patternType="solid">
        <fgColor theme="0"/>
        <bgColor indexed="64"/>
      </patternFill>
    </fill>
    <fill>
      <patternFill patternType="solid">
        <fgColor rgb="FFFFC000"/>
        <bgColor indexed="64"/>
      </patternFill>
    </fill>
    <fill>
      <patternFill patternType="solid">
        <fgColor theme="0" tint="-0.24997000396251678"/>
        <bgColor indexed="64"/>
      </patternFill>
    </fill>
    <fill>
      <patternFill patternType="solid">
        <fgColor rgb="FFFFFF00"/>
        <bgColor indexed="64"/>
      </patternFill>
    </fill>
    <fill>
      <patternFill patternType="solid">
        <fgColor rgb="FF92D05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medium"/>
    </border>
    <border>
      <left style="medium"/>
      <right style="thin"/>
      <top/>
      <bottom style="thin"/>
    </border>
    <border>
      <left style="thin"/>
      <right style="thin"/>
      <top/>
      <bottom style="thin"/>
    </border>
    <border>
      <left style="medium"/>
      <right style="thin"/>
      <top style="thin"/>
      <bottom style="thin"/>
    </border>
    <border>
      <left style="thin"/>
      <right style="medium"/>
      <top/>
      <bottom style="thin"/>
    </border>
    <border>
      <left style="medium"/>
      <right style="thin"/>
      <top style="medium"/>
      <bottom style="medium"/>
    </border>
    <border>
      <left/>
      <right/>
      <top style="thin"/>
      <bottom style="thin"/>
    </border>
    <border>
      <left style="thin"/>
      <right style="thin"/>
      <top/>
      <bottom style="medium"/>
    </border>
    <border>
      <left style="medium"/>
      <right style="medium"/>
      <top style="medium"/>
      <bottom style="medium"/>
    </border>
    <border>
      <left style="medium"/>
      <right style="thin"/>
      <top/>
      <bottom style="medium"/>
    </border>
    <border>
      <left style="thin"/>
      <right/>
      <top style="medium"/>
      <bottom style="medium"/>
    </border>
    <border>
      <left/>
      <right/>
      <top style="medium"/>
      <bottom style="medium"/>
    </border>
    <border>
      <left style="thin"/>
      <right style="medium"/>
      <top style="medium"/>
      <bottom style="medium"/>
    </border>
    <border>
      <left>
        <color indexed="63"/>
      </left>
      <right style="thin"/>
      <top/>
      <bottom style="medium"/>
    </border>
    <border>
      <left/>
      <right/>
      <top style="medium"/>
      <bottom style="thin"/>
    </border>
    <border>
      <left style="thin"/>
      <right/>
      <top>
        <color indexed="63"/>
      </top>
      <bottom style="medium"/>
    </border>
    <border>
      <left style="thin"/>
      <right>
        <color indexed="63"/>
      </right>
      <top style="thin"/>
      <bottom style="medium"/>
    </border>
    <border>
      <left>
        <color indexed="63"/>
      </left>
      <right style="thin"/>
      <top style="thin"/>
      <bottom style="medium"/>
    </border>
    <border>
      <left/>
      <right style="medium"/>
      <top style="medium"/>
      <bottom style="medium"/>
    </border>
    <border>
      <left style="medium"/>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bottom>
        <color indexed="63"/>
      </bottom>
    </border>
    <border>
      <left style="medium"/>
      <right>
        <color indexed="63"/>
      </right>
      <top style="thin"/>
      <bottom style="thin"/>
    </border>
    <border>
      <left/>
      <right/>
      <top style="thin"/>
      <bottom>
        <color indexed="63"/>
      </bottom>
    </border>
    <border>
      <left style="thin"/>
      <right style="medium"/>
      <top style="thin"/>
      <bottom>
        <color indexed="63"/>
      </bottom>
    </border>
    <border>
      <left style="medium"/>
      <right/>
      <top style="medium"/>
      <bottom style="medium"/>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border>
    <border>
      <left/>
      <right style="medium"/>
      <top style="medium"/>
      <bottom/>
    </border>
    <border>
      <left style="medium"/>
      <right style="medium"/>
      <top style="medium"/>
      <bottom/>
    </border>
    <border>
      <left style="medium"/>
      <right style="medium"/>
      <top/>
      <bottom style="medium"/>
    </border>
    <border>
      <left style="thin"/>
      <right>
        <color indexed="63"/>
      </right>
      <top style="thin"/>
      <bottom style="thin"/>
    </border>
    <border>
      <left>
        <color indexed="63"/>
      </left>
      <right style="thin"/>
      <top style="thin"/>
      <bottom style="thin"/>
    </border>
    <border>
      <left>
        <color indexed="63"/>
      </left>
      <right style="thin"/>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8"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1" applyNumberFormat="0" applyAlignment="0" applyProtection="0"/>
    <xf numFmtId="0" fontId="49" fillId="0" borderId="6" applyNumberFormat="0" applyFill="0" applyAlignment="0" applyProtection="0"/>
    <xf numFmtId="0" fontId="50" fillId="30" borderId="0" applyNumberFormat="0" applyBorder="0" applyAlignment="0" applyProtection="0"/>
    <xf numFmtId="0" fontId="3" fillId="0" borderId="0">
      <alignment/>
      <protection/>
    </xf>
    <xf numFmtId="0" fontId="1" fillId="31" borderId="7" applyNumberFormat="0" applyFont="0" applyAlignment="0" applyProtection="0"/>
    <xf numFmtId="0" fontId="51" fillId="26" borderId="8" applyNumberFormat="0" applyAlignment="0" applyProtection="0"/>
    <xf numFmtId="9" fontId="1"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89">
    <xf numFmtId="0" fontId="0" fillId="0" borderId="0" xfId="0" applyFont="1" applyAlignment="1">
      <alignment/>
    </xf>
    <xf numFmtId="0" fontId="0" fillId="0" borderId="0" xfId="0" applyAlignment="1">
      <alignment horizontal="center"/>
    </xf>
    <xf numFmtId="1" fontId="0" fillId="0" borderId="10" xfId="0" applyNumberFormat="1" applyFont="1" applyBorder="1" applyAlignment="1">
      <alignment horizontal="center"/>
    </xf>
    <xf numFmtId="0" fontId="6" fillId="0" borderId="11" xfId="0" applyFont="1" applyBorder="1" applyAlignment="1">
      <alignment horizontal="center" textRotation="90" wrapText="1"/>
    </xf>
    <xf numFmtId="1" fontId="0" fillId="0" borderId="10" xfId="0" applyNumberFormat="1" applyFont="1" applyFill="1" applyBorder="1" applyAlignment="1">
      <alignment horizontal="center"/>
    </xf>
    <xf numFmtId="0" fontId="0" fillId="0" borderId="0" xfId="0" applyFill="1" applyAlignment="1">
      <alignment/>
    </xf>
    <xf numFmtId="0" fontId="0" fillId="0" borderId="0" xfId="0" applyFill="1" applyAlignment="1">
      <alignment horizontal="center"/>
    </xf>
    <xf numFmtId="0" fontId="5" fillId="0" borderId="12" xfId="0" applyFont="1" applyFill="1" applyBorder="1" applyAlignment="1" applyProtection="1">
      <alignment horizontal="center" vertical="center"/>
      <protection locked="0"/>
    </xf>
    <xf numFmtId="0" fontId="0" fillId="0" borderId="13" xfId="0" applyFill="1" applyBorder="1" applyAlignment="1">
      <alignment horizontal="center"/>
    </xf>
    <xf numFmtId="0" fontId="5" fillId="0" borderId="14"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0" fontId="0" fillId="0" borderId="10" xfId="0" applyBorder="1" applyAlignment="1">
      <alignment horizontal="center"/>
    </xf>
    <xf numFmtId="1" fontId="0" fillId="0" borderId="10" xfId="0" applyNumberFormat="1" applyBorder="1" applyAlignment="1">
      <alignment horizontal="center"/>
    </xf>
    <xf numFmtId="0" fontId="5" fillId="0" borderId="14"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10" fontId="0" fillId="32" borderId="15" xfId="0" applyNumberFormat="1" applyFill="1" applyBorder="1" applyAlignment="1">
      <alignment horizontal="center"/>
    </xf>
    <xf numFmtId="0" fontId="7" fillId="0" borderId="11" xfId="0" applyFont="1" applyBorder="1" applyAlignment="1">
      <alignment horizontal="center" textRotation="90"/>
    </xf>
    <xf numFmtId="0" fontId="2" fillId="0" borderId="11" xfId="0" applyFont="1" applyFill="1" applyBorder="1" applyAlignment="1">
      <alignment horizontal="center" textRotation="90"/>
    </xf>
    <xf numFmtId="0" fontId="2" fillId="33" borderId="16" xfId="0" applyFont="1" applyFill="1" applyBorder="1" applyAlignment="1">
      <alignment horizontal="center" textRotation="90"/>
    </xf>
    <xf numFmtId="1" fontId="0" fillId="33" borderId="17" xfId="0" applyNumberFormat="1" applyFill="1" applyBorder="1" applyAlignment="1">
      <alignment horizontal="center"/>
    </xf>
    <xf numFmtId="0" fontId="0" fillId="34" borderId="0" xfId="0" applyFill="1" applyAlignment="1">
      <alignment/>
    </xf>
    <xf numFmtId="0" fontId="6" fillId="0" borderId="18" xfId="0" applyFont="1" applyBorder="1" applyAlignment="1">
      <alignment horizontal="center" textRotation="90" wrapText="1"/>
    </xf>
    <xf numFmtId="0" fontId="10" fillId="34" borderId="19" xfId="0" applyFont="1" applyFill="1" applyBorder="1" applyAlignment="1">
      <alignment horizontal="center" vertical="center"/>
    </xf>
    <xf numFmtId="0" fontId="6" fillId="35" borderId="20" xfId="0" applyFont="1" applyFill="1" applyBorder="1" applyAlignment="1">
      <alignment horizontal="center" textRotation="90" wrapText="1"/>
    </xf>
    <xf numFmtId="1" fontId="0" fillId="35" borderId="10" xfId="0" applyNumberFormat="1" applyFont="1" applyFill="1" applyBorder="1" applyAlignment="1">
      <alignment horizontal="center"/>
    </xf>
    <xf numFmtId="0" fontId="0" fillId="35" borderId="10" xfId="0" applyFill="1" applyBorder="1" applyAlignment="1">
      <alignment horizontal="center"/>
    </xf>
    <xf numFmtId="1" fontId="0" fillId="35" borderId="10" xfId="0" applyNumberFormat="1" applyFill="1" applyBorder="1" applyAlignment="1">
      <alignment horizontal="center"/>
    </xf>
    <xf numFmtId="0" fontId="6" fillId="35" borderId="11" xfId="0" applyFont="1" applyFill="1" applyBorder="1" applyAlignment="1">
      <alignment horizontal="center" textRotation="90" wrapText="1"/>
    </xf>
    <xf numFmtId="0" fontId="6" fillId="35" borderId="21" xfId="0" applyFont="1" applyFill="1" applyBorder="1" applyAlignment="1">
      <alignment horizontal="center" textRotation="90" wrapText="1"/>
    </xf>
    <xf numFmtId="0" fontId="7" fillId="35" borderId="22" xfId="0" applyFont="1" applyFill="1" applyBorder="1" applyAlignment="1">
      <alignment horizontal="center" textRotation="90"/>
    </xf>
    <xf numFmtId="0" fontId="7" fillId="35" borderId="11" xfId="0" applyFont="1" applyFill="1" applyBorder="1" applyAlignment="1">
      <alignment horizontal="center" textRotation="90"/>
    </xf>
    <xf numFmtId="0" fontId="7" fillId="35" borderId="21" xfId="0" applyFont="1" applyFill="1" applyBorder="1" applyAlignment="1">
      <alignment horizontal="center" textRotation="90"/>
    </xf>
    <xf numFmtId="1" fontId="2" fillId="35" borderId="10" xfId="0" applyNumberFormat="1" applyFont="1" applyFill="1" applyBorder="1" applyAlignment="1">
      <alignment horizontal="center"/>
    </xf>
    <xf numFmtId="0" fontId="0" fillId="0" borderId="0" xfId="0" applyNumberFormat="1" applyAlignment="1">
      <alignment vertical="top" wrapText="1"/>
    </xf>
    <xf numFmtId="0" fontId="0" fillId="0" borderId="0" xfId="0" applyNumberFormat="1" applyBorder="1" applyAlignment="1">
      <alignment vertical="top" wrapText="1"/>
    </xf>
    <xf numFmtId="0" fontId="0" fillId="0" borderId="0" xfId="0" applyBorder="1" applyAlignment="1">
      <alignment vertical="top" wrapText="1"/>
    </xf>
    <xf numFmtId="0" fontId="10" fillId="34" borderId="19" xfId="0" applyFont="1" applyFill="1" applyBorder="1" applyAlignment="1">
      <alignment horizontal="center" vertical="center" wrapText="1"/>
    </xf>
    <xf numFmtId="1" fontId="0" fillId="36" borderId="13" xfId="0" applyNumberFormat="1" applyFont="1" applyFill="1" applyBorder="1" applyAlignment="1">
      <alignment horizontal="center"/>
    </xf>
    <xf numFmtId="0" fontId="12" fillId="32" borderId="0" xfId="0" applyFont="1" applyFill="1" applyAlignment="1">
      <alignment/>
    </xf>
    <xf numFmtId="0" fontId="5" fillId="37" borderId="14" xfId="0" applyFont="1" applyFill="1" applyBorder="1" applyAlignment="1" applyProtection="1">
      <alignment horizontal="center" vertical="center"/>
      <protection locked="0"/>
    </xf>
    <xf numFmtId="0" fontId="5" fillId="37" borderId="10" xfId="0" applyFont="1" applyFill="1" applyBorder="1" applyAlignment="1" applyProtection="1">
      <alignment horizontal="center" vertical="center"/>
      <protection locked="0"/>
    </xf>
    <xf numFmtId="0" fontId="0" fillId="37" borderId="13" xfId="0" applyFill="1" applyBorder="1" applyAlignment="1">
      <alignment horizontal="center"/>
    </xf>
    <xf numFmtId="1" fontId="0" fillId="34" borderId="10" xfId="0" applyNumberFormat="1" applyFont="1" applyFill="1" applyBorder="1" applyAlignment="1">
      <alignment horizontal="center"/>
    </xf>
    <xf numFmtId="0" fontId="12" fillId="34" borderId="0" xfId="0" applyFont="1" applyFill="1" applyAlignment="1">
      <alignment/>
    </xf>
    <xf numFmtId="1" fontId="0" fillId="32" borderId="10" xfId="0" applyNumberFormat="1" applyFont="1" applyFill="1" applyBorder="1" applyAlignment="1">
      <alignment horizontal="center"/>
    </xf>
    <xf numFmtId="0" fontId="13" fillId="32" borderId="23" xfId="0" applyFont="1" applyFill="1" applyBorder="1" applyAlignment="1">
      <alignment horizontal="center" wrapText="1"/>
    </xf>
    <xf numFmtId="0" fontId="0" fillId="0" borderId="0" xfId="0" applyAlignment="1">
      <alignment horizontal="center" wrapText="1"/>
    </xf>
    <xf numFmtId="1" fontId="0" fillId="34" borderId="0" xfId="0" applyNumberFormat="1" applyFill="1" applyBorder="1" applyAlignment="1">
      <alignment/>
    </xf>
    <xf numFmtId="10" fontId="0" fillId="37" borderId="0" xfId="0" applyNumberFormat="1" applyFill="1" applyAlignment="1">
      <alignment/>
    </xf>
    <xf numFmtId="0" fontId="12" fillId="0" borderId="0" xfId="0" applyFont="1" applyFill="1" applyAlignment="1">
      <alignment/>
    </xf>
    <xf numFmtId="1" fontId="0" fillId="0" borderId="0" xfId="0" applyNumberFormat="1" applyFill="1" applyBorder="1" applyAlignment="1">
      <alignment/>
    </xf>
    <xf numFmtId="10" fontId="0" fillId="0" borderId="0" xfId="0" applyNumberFormat="1" applyFill="1" applyAlignment="1">
      <alignment/>
    </xf>
    <xf numFmtId="0" fontId="5" fillId="38" borderId="14" xfId="0" applyFont="1" applyFill="1" applyBorder="1" applyAlignment="1" applyProtection="1">
      <alignment horizontal="center" vertical="center"/>
      <protection locked="0"/>
    </xf>
    <xf numFmtId="0" fontId="5" fillId="38" borderId="10" xfId="0" applyFont="1" applyFill="1" applyBorder="1" applyAlignment="1" applyProtection="1">
      <alignment horizontal="left" vertical="center"/>
      <protection locked="0"/>
    </xf>
    <xf numFmtId="1" fontId="0" fillId="38" borderId="10" xfId="0" applyNumberFormat="1" applyFont="1" applyFill="1" applyBorder="1" applyAlignment="1">
      <alignment horizontal="right"/>
    </xf>
    <xf numFmtId="1" fontId="2" fillId="38" borderId="10" xfId="0" applyNumberFormat="1" applyFont="1" applyFill="1" applyBorder="1" applyAlignment="1">
      <alignment horizontal="right"/>
    </xf>
    <xf numFmtId="1" fontId="0" fillId="39" borderId="10" xfId="0" applyNumberFormat="1" applyFont="1" applyFill="1" applyBorder="1" applyAlignment="1">
      <alignment horizontal="center"/>
    </xf>
    <xf numFmtId="1" fontId="0" fillId="40" borderId="10" xfId="0" applyNumberFormat="1" applyFont="1" applyFill="1" applyBorder="1" applyAlignment="1">
      <alignment horizontal="center"/>
    </xf>
    <xf numFmtId="0" fontId="0" fillId="41" borderId="0" xfId="0" applyFill="1" applyAlignment="1">
      <alignment/>
    </xf>
    <xf numFmtId="0" fontId="0" fillId="39" borderId="0" xfId="0" applyFill="1" applyAlignment="1">
      <alignment/>
    </xf>
    <xf numFmtId="0" fontId="54" fillId="0" borderId="0" xfId="0" applyFont="1" applyAlignment="1">
      <alignment horizontal="center"/>
    </xf>
    <xf numFmtId="0" fontId="0" fillId="15" borderId="0" xfId="0" applyFill="1" applyAlignment="1">
      <alignment/>
    </xf>
    <xf numFmtId="0" fontId="0" fillId="38" borderId="0" xfId="0" applyFill="1" applyAlignment="1">
      <alignment/>
    </xf>
    <xf numFmtId="0" fontId="0" fillId="41" borderId="0" xfId="0" applyFill="1" applyAlignment="1">
      <alignment horizontal="center"/>
    </xf>
    <xf numFmtId="1" fontId="2" fillId="41" borderId="10" xfId="0" applyNumberFormat="1" applyFont="1" applyFill="1" applyBorder="1" applyAlignment="1">
      <alignment horizontal="center"/>
    </xf>
    <xf numFmtId="0" fontId="53" fillId="39" borderId="0" xfId="0" applyFont="1" applyFill="1" applyAlignment="1">
      <alignment/>
    </xf>
    <xf numFmtId="10" fontId="53" fillId="39" borderId="0" xfId="0" applyNumberFormat="1" applyFont="1" applyFill="1" applyAlignment="1">
      <alignment/>
    </xf>
    <xf numFmtId="0" fontId="13" fillId="38" borderId="0" xfId="0" applyFont="1" applyFill="1" applyAlignment="1">
      <alignment horizontal="center" wrapText="1"/>
    </xf>
    <xf numFmtId="1" fontId="13" fillId="38" borderId="0" xfId="0" applyNumberFormat="1" applyFont="1" applyFill="1" applyAlignment="1">
      <alignment horizontal="center" wrapText="1"/>
    </xf>
    <xf numFmtId="0" fontId="0" fillId="39" borderId="0" xfId="0" applyFill="1" applyAlignment="1">
      <alignment horizontal="center"/>
    </xf>
    <xf numFmtId="0" fontId="0" fillId="39" borderId="0" xfId="0" applyFill="1" applyAlignment="1">
      <alignment horizontal="center" wrapText="1"/>
    </xf>
    <xf numFmtId="1" fontId="0" fillId="39" borderId="0" xfId="0" applyNumberFormat="1" applyFill="1" applyBorder="1" applyAlignment="1">
      <alignment/>
    </xf>
    <xf numFmtId="10" fontId="0" fillId="41" borderId="0" xfId="0" applyNumberFormat="1" applyFill="1" applyAlignment="1">
      <alignment/>
    </xf>
    <xf numFmtId="0" fontId="5" fillId="38" borderId="10" xfId="0" applyFont="1" applyFill="1" applyBorder="1" applyAlignment="1" applyProtection="1">
      <alignment horizontal="center" vertical="center"/>
      <protection locked="0"/>
    </xf>
    <xf numFmtId="9" fontId="0" fillId="0" borderId="0" xfId="60" applyFont="1" applyAlignment="1">
      <alignment horizontal="center"/>
    </xf>
    <xf numFmtId="10" fontId="0" fillId="0" borderId="0" xfId="60" applyNumberFormat="1" applyFont="1" applyAlignment="1">
      <alignment horizontal="center"/>
    </xf>
    <xf numFmtId="9" fontId="10" fillId="34" borderId="19" xfId="60" applyFont="1" applyFill="1" applyBorder="1" applyAlignment="1">
      <alignment horizontal="center" vertical="center"/>
    </xf>
    <xf numFmtId="9" fontId="10" fillId="34" borderId="22" xfId="60" applyFont="1" applyFill="1" applyBorder="1" applyAlignment="1">
      <alignment horizontal="center" vertical="center"/>
    </xf>
    <xf numFmtId="0" fontId="10" fillId="34" borderId="22" xfId="0" applyFont="1" applyFill="1" applyBorder="1" applyAlignment="1">
      <alignment horizontal="center" vertical="center"/>
    </xf>
    <xf numFmtId="10" fontId="10" fillId="34" borderId="22" xfId="60" applyNumberFormat="1" applyFont="1" applyFill="1" applyBorder="1" applyAlignment="1">
      <alignment horizontal="center" vertical="center"/>
    </xf>
    <xf numFmtId="9" fontId="6" fillId="35" borderId="11" xfId="60" applyFont="1" applyFill="1" applyBorder="1" applyAlignment="1">
      <alignment horizontal="center" textRotation="90" wrapText="1"/>
    </xf>
    <xf numFmtId="10" fontId="6" fillId="35" borderId="11" xfId="60" applyNumberFormat="1" applyFont="1" applyFill="1" applyBorder="1" applyAlignment="1">
      <alignment horizontal="center" textRotation="90" wrapText="1"/>
    </xf>
    <xf numFmtId="1" fontId="0" fillId="38" borderId="10" xfId="0" applyNumberFormat="1" applyFill="1" applyBorder="1" applyAlignment="1">
      <alignment horizontal="center"/>
    </xf>
    <xf numFmtId="9" fontId="0" fillId="38" borderId="10" xfId="60" applyFont="1" applyFill="1" applyBorder="1" applyAlignment="1">
      <alignment horizontal="center"/>
    </xf>
    <xf numFmtId="1" fontId="0" fillId="38" borderId="10" xfId="0" applyNumberFormat="1" applyFont="1" applyFill="1" applyBorder="1" applyAlignment="1">
      <alignment horizontal="center"/>
    </xf>
    <xf numFmtId="0" fontId="0" fillId="0" borderId="10" xfId="0" applyBorder="1" applyAlignment="1">
      <alignment/>
    </xf>
    <xf numFmtId="1" fontId="0" fillId="38" borderId="10" xfId="60" applyNumberFormat="1" applyFont="1" applyFill="1" applyBorder="1" applyAlignment="1">
      <alignment horizontal="center"/>
    </xf>
    <xf numFmtId="2" fontId="0" fillId="0" borderId="0" xfId="60" applyNumberFormat="1" applyFont="1" applyAlignment="1">
      <alignment horizontal="center"/>
    </xf>
    <xf numFmtId="0" fontId="0" fillId="42" borderId="10" xfId="0" applyFill="1" applyBorder="1" applyAlignment="1">
      <alignment/>
    </xf>
    <xf numFmtId="0" fontId="0" fillId="38" borderId="10" xfId="0" applyFill="1" applyBorder="1" applyAlignment="1">
      <alignment/>
    </xf>
    <xf numFmtId="0" fontId="9" fillId="32" borderId="23" xfId="0" applyFont="1" applyFill="1" applyBorder="1" applyAlignment="1">
      <alignment horizontal="center" wrapText="1"/>
    </xf>
    <xf numFmtId="0" fontId="55" fillId="39" borderId="0" xfId="0" applyFont="1" applyFill="1" applyAlignment="1">
      <alignment horizontal="center" wrapText="1"/>
    </xf>
    <xf numFmtId="1" fontId="0" fillId="42" borderId="10" xfId="0" applyNumberFormat="1" applyFill="1" applyBorder="1" applyAlignment="1">
      <alignment horizontal="center"/>
    </xf>
    <xf numFmtId="1" fontId="0" fillId="42" borderId="13" xfId="0" applyNumberFormat="1" applyFont="1" applyFill="1" applyBorder="1" applyAlignment="1">
      <alignment horizontal="center"/>
    </xf>
    <xf numFmtId="0" fontId="0" fillId="38" borderId="10" xfId="0" applyFill="1" applyBorder="1" applyAlignment="1">
      <alignment horizontal="center"/>
    </xf>
    <xf numFmtId="10" fontId="0" fillId="38" borderId="10" xfId="60" applyNumberFormat="1" applyFont="1" applyFill="1" applyBorder="1" applyAlignment="1">
      <alignment horizontal="center"/>
    </xf>
    <xf numFmtId="0" fontId="0" fillId="38" borderId="10" xfId="60" applyNumberFormat="1" applyFont="1" applyFill="1" applyBorder="1" applyAlignment="1">
      <alignment horizontal="center"/>
    </xf>
    <xf numFmtId="1" fontId="0" fillId="42" borderId="10" xfId="0" applyNumberFormat="1" applyFont="1" applyFill="1" applyBorder="1" applyAlignment="1">
      <alignment horizontal="center"/>
    </xf>
    <xf numFmtId="0" fontId="0" fillId="42" borderId="13" xfId="0" applyFill="1" applyBorder="1" applyAlignment="1">
      <alignment horizontal="center"/>
    </xf>
    <xf numFmtId="0" fontId="0" fillId="42" borderId="0" xfId="0" applyFill="1" applyAlignment="1">
      <alignment/>
    </xf>
    <xf numFmtId="1" fontId="0" fillId="15" borderId="10" xfId="0" applyNumberFormat="1" applyFill="1" applyBorder="1" applyAlignment="1">
      <alignment horizontal="center"/>
    </xf>
    <xf numFmtId="1" fontId="2" fillId="38" borderId="10" xfId="0" applyNumberFormat="1" applyFont="1" applyFill="1" applyBorder="1" applyAlignment="1">
      <alignment horizontal="center"/>
    </xf>
    <xf numFmtId="0" fontId="7" fillId="38" borderId="11" xfId="0" applyFont="1" applyFill="1" applyBorder="1" applyAlignment="1">
      <alignment horizontal="center" textRotation="90"/>
    </xf>
    <xf numFmtId="0" fontId="7" fillId="35" borderId="11" xfId="0" applyFont="1" applyFill="1" applyBorder="1" applyAlignment="1">
      <alignment horizontal="center" textRotation="90" wrapText="1"/>
    </xf>
    <xf numFmtId="0" fontId="7" fillId="38" borderId="11" xfId="0" applyFont="1" applyFill="1" applyBorder="1" applyAlignment="1">
      <alignment horizontal="center" textRotation="90" wrapText="1"/>
    </xf>
    <xf numFmtId="0" fontId="7" fillId="35" borderId="22" xfId="0" applyFont="1" applyFill="1" applyBorder="1" applyAlignment="1">
      <alignment horizontal="center" textRotation="90" wrapText="1"/>
    </xf>
    <xf numFmtId="0" fontId="7" fillId="0" borderId="11" xfId="0" applyFont="1" applyBorder="1" applyAlignment="1">
      <alignment horizontal="center" textRotation="90" wrapText="1"/>
    </xf>
    <xf numFmtId="1" fontId="12" fillId="39" borderId="10" xfId="0" applyNumberFormat="1" applyFont="1" applyFill="1" applyBorder="1" applyAlignment="1">
      <alignment horizontal="center"/>
    </xf>
    <xf numFmtId="1" fontId="0" fillId="39" borderId="0" xfId="0" applyNumberFormat="1" applyFill="1" applyAlignment="1">
      <alignment/>
    </xf>
    <xf numFmtId="0" fontId="6" fillId="35" borderId="24" xfId="0" applyFont="1" applyFill="1" applyBorder="1" applyAlignment="1">
      <alignment horizontal="center" textRotation="90" wrapText="1"/>
    </xf>
    <xf numFmtId="1" fontId="0" fillId="35" borderId="13" xfId="0" applyNumberFormat="1" applyFont="1" applyFill="1" applyBorder="1" applyAlignment="1">
      <alignment horizontal="center"/>
    </xf>
    <xf numFmtId="0" fontId="10" fillId="34" borderId="21" xfId="0" applyFont="1" applyFill="1" applyBorder="1" applyAlignment="1">
      <alignment horizontal="center" vertical="center"/>
    </xf>
    <xf numFmtId="0" fontId="6" fillId="35" borderId="18" xfId="0" applyFont="1" applyFill="1" applyBorder="1" applyAlignment="1">
      <alignment horizontal="center" textRotation="90" wrapText="1"/>
    </xf>
    <xf numFmtId="0" fontId="10" fillId="34" borderId="25" xfId="0" applyFont="1" applyFill="1" applyBorder="1" applyAlignment="1">
      <alignment horizontal="center" vertical="center"/>
    </xf>
    <xf numFmtId="0" fontId="0" fillId="38" borderId="0" xfId="0" applyFill="1" applyAlignment="1">
      <alignment horizontal="center"/>
    </xf>
    <xf numFmtId="0" fontId="6" fillId="38" borderId="24" xfId="0" applyFont="1" applyFill="1" applyBorder="1" applyAlignment="1">
      <alignment horizontal="center" textRotation="90" wrapText="1"/>
    </xf>
    <xf numFmtId="0" fontId="6" fillId="40" borderId="18" xfId="0" applyFont="1" applyFill="1" applyBorder="1" applyAlignment="1">
      <alignment horizontal="center" textRotation="90" wrapText="1"/>
    </xf>
    <xf numFmtId="1" fontId="0" fillId="40" borderId="10" xfId="0" applyNumberFormat="1" applyFill="1" applyBorder="1" applyAlignment="1">
      <alignment horizontal="center"/>
    </xf>
    <xf numFmtId="0" fontId="6" fillId="0" borderId="26" xfId="0" applyFont="1" applyBorder="1" applyAlignment="1">
      <alignment horizontal="center" textRotation="90" wrapText="1"/>
    </xf>
    <xf numFmtId="1" fontId="0" fillId="0" borderId="13" xfId="0" applyNumberFormat="1" applyFont="1" applyBorder="1" applyAlignment="1">
      <alignment horizontal="center"/>
    </xf>
    <xf numFmtId="0" fontId="7" fillId="40" borderId="11" xfId="0" applyFont="1" applyFill="1" applyBorder="1" applyAlignment="1">
      <alignment horizontal="center" textRotation="90"/>
    </xf>
    <xf numFmtId="0" fontId="0" fillId="40" borderId="10" xfId="0" applyFill="1" applyBorder="1" applyAlignment="1">
      <alignment horizontal="center"/>
    </xf>
    <xf numFmtId="1" fontId="0" fillId="40" borderId="13" xfId="0" applyNumberFormat="1" applyFont="1" applyFill="1" applyBorder="1" applyAlignment="1">
      <alignment horizontal="center"/>
    </xf>
    <xf numFmtId="0" fontId="0" fillId="42" borderId="10" xfId="0" applyFill="1" applyBorder="1" applyAlignment="1">
      <alignment horizontal="center"/>
    </xf>
    <xf numFmtId="0" fontId="10" fillId="38" borderId="27" xfId="0" applyFont="1" applyFill="1" applyBorder="1" applyAlignment="1">
      <alignment horizontal="center" vertical="center" wrapText="1"/>
    </xf>
    <xf numFmtId="0" fontId="10" fillId="38" borderId="28" xfId="0" applyFont="1" applyFill="1" applyBorder="1" applyAlignment="1">
      <alignment horizontal="center" vertical="center" wrapText="1"/>
    </xf>
    <xf numFmtId="0" fontId="10" fillId="38" borderId="29" xfId="0" applyFont="1" applyFill="1" applyBorder="1" applyAlignment="1">
      <alignment horizontal="center" vertical="center" wrapText="1"/>
    </xf>
    <xf numFmtId="0" fontId="7" fillId="38" borderId="21" xfId="0" applyFont="1" applyFill="1" applyBorder="1" applyAlignment="1">
      <alignment horizontal="center" textRotation="90"/>
    </xf>
    <xf numFmtId="0" fontId="0" fillId="40" borderId="0" xfId="0" applyFill="1" applyAlignment="1">
      <alignment/>
    </xf>
    <xf numFmtId="0" fontId="53" fillId="38" borderId="30" xfId="0" applyFont="1" applyFill="1" applyBorder="1" applyAlignment="1">
      <alignment horizontal="center"/>
    </xf>
    <xf numFmtId="0" fontId="53" fillId="38" borderId="31" xfId="0" applyFont="1" applyFill="1" applyBorder="1" applyAlignment="1">
      <alignment horizontal="center"/>
    </xf>
    <xf numFmtId="1" fontId="0" fillId="17" borderId="10" xfId="0" applyNumberFormat="1" applyFill="1" applyBorder="1" applyAlignment="1">
      <alignment horizontal="center"/>
    </xf>
    <xf numFmtId="1" fontId="2" fillId="17" borderId="10" xfId="0" applyNumberFormat="1" applyFont="1" applyFill="1" applyBorder="1" applyAlignment="1">
      <alignment horizontal="center"/>
    </xf>
    <xf numFmtId="1" fontId="0" fillId="17" borderId="17" xfId="0" applyNumberFormat="1" applyFill="1" applyBorder="1" applyAlignment="1">
      <alignment horizontal="center"/>
    </xf>
    <xf numFmtId="1" fontId="0" fillId="17" borderId="32" xfId="0" applyNumberFormat="1" applyFill="1" applyBorder="1" applyAlignment="1">
      <alignment horizontal="center"/>
    </xf>
    <xf numFmtId="0" fontId="0" fillId="0" borderId="33" xfId="0" applyFill="1" applyBorder="1" applyAlignment="1">
      <alignment horizontal="center"/>
    </xf>
    <xf numFmtId="0" fontId="5" fillId="0" borderId="34" xfId="0" applyFont="1" applyBorder="1" applyAlignment="1" applyProtection="1">
      <alignment horizontal="center" vertical="center"/>
      <protection locked="0"/>
    </xf>
    <xf numFmtId="1" fontId="2" fillId="17" borderId="32" xfId="0" applyNumberFormat="1" applyFont="1" applyFill="1" applyBorder="1" applyAlignment="1">
      <alignment horizontal="center"/>
    </xf>
    <xf numFmtId="1" fontId="0" fillId="17" borderId="35" xfId="0" applyNumberFormat="1" applyFill="1" applyBorder="1" applyAlignment="1">
      <alignment horizontal="center"/>
    </xf>
    <xf numFmtId="10" fontId="0" fillId="32" borderId="10" xfId="0" applyNumberFormat="1" applyFill="1" applyBorder="1" applyAlignment="1">
      <alignment horizontal="center"/>
    </xf>
    <xf numFmtId="0" fontId="56" fillId="42" borderId="10" xfId="0" applyFont="1" applyFill="1" applyBorder="1" applyAlignment="1">
      <alignment horizontal="center"/>
    </xf>
    <xf numFmtId="0" fontId="0" fillId="17" borderId="10" xfId="0" applyFill="1" applyBorder="1" applyAlignment="1">
      <alignment horizontal="center"/>
    </xf>
    <xf numFmtId="1" fontId="0" fillId="38" borderId="0" xfId="0" applyNumberFormat="1" applyFill="1" applyBorder="1" applyAlignment="1">
      <alignment/>
    </xf>
    <xf numFmtId="0" fontId="0" fillId="38" borderId="13" xfId="0" applyFill="1" applyBorder="1" applyAlignment="1">
      <alignment horizontal="center"/>
    </xf>
    <xf numFmtId="1" fontId="2" fillId="41" borderId="32" xfId="0" applyNumberFormat="1" applyFont="1" applyFill="1" applyBorder="1" applyAlignment="1">
      <alignment horizontal="center"/>
    </xf>
    <xf numFmtId="10" fontId="0" fillId="39" borderId="36" xfId="0" applyNumberFormat="1" applyFill="1" applyBorder="1" applyAlignment="1">
      <alignment horizontal="center"/>
    </xf>
    <xf numFmtId="10" fontId="0" fillId="39" borderId="15" xfId="0" applyNumberFormat="1" applyFill="1" applyBorder="1" applyAlignment="1">
      <alignment horizontal="center"/>
    </xf>
    <xf numFmtId="1" fontId="12" fillId="42" borderId="10" xfId="0" applyNumberFormat="1" applyFont="1" applyFill="1" applyBorder="1" applyAlignment="1">
      <alignment horizontal="center"/>
    </xf>
    <xf numFmtId="0" fontId="12" fillId="42" borderId="10" xfId="0" applyFont="1" applyFill="1" applyBorder="1" applyAlignment="1">
      <alignment horizontal="center"/>
    </xf>
    <xf numFmtId="1" fontId="12" fillId="42" borderId="32" xfId="0" applyNumberFormat="1" applyFont="1" applyFill="1" applyBorder="1" applyAlignment="1">
      <alignment horizontal="center"/>
    </xf>
    <xf numFmtId="0" fontId="0" fillId="41" borderId="10" xfId="0" applyFill="1" applyBorder="1" applyAlignment="1">
      <alignment horizontal="center"/>
    </xf>
    <xf numFmtId="9" fontId="0" fillId="39" borderId="10" xfId="0" applyNumberFormat="1" applyFill="1" applyBorder="1" applyAlignment="1">
      <alignment horizontal="center"/>
    </xf>
    <xf numFmtId="1" fontId="0" fillId="17" borderId="10" xfId="0" applyNumberFormat="1" applyFont="1" applyFill="1" applyBorder="1" applyAlignment="1">
      <alignment horizontal="center"/>
    </xf>
    <xf numFmtId="1" fontId="57" fillId="15" borderId="10" xfId="0" applyNumberFormat="1" applyFont="1" applyFill="1" applyBorder="1" applyAlignment="1">
      <alignment horizontal="center"/>
    </xf>
    <xf numFmtId="0" fontId="5" fillId="38" borderId="32" xfId="0" applyFont="1" applyFill="1" applyBorder="1" applyAlignment="1" applyProtection="1">
      <alignment horizontal="center" vertical="center"/>
      <protection locked="0"/>
    </xf>
    <xf numFmtId="0" fontId="0" fillId="17" borderId="0" xfId="0" applyFill="1" applyAlignment="1">
      <alignment horizontal="center"/>
    </xf>
    <xf numFmtId="10" fontId="12" fillId="39" borderId="15" xfId="0" applyNumberFormat="1" applyFont="1" applyFill="1" applyBorder="1" applyAlignment="1">
      <alignment horizontal="center"/>
    </xf>
    <xf numFmtId="0" fontId="36" fillId="38" borderId="0" xfId="0" applyFont="1" applyFill="1" applyAlignment="1">
      <alignment/>
    </xf>
    <xf numFmtId="0" fontId="11" fillId="18" borderId="37" xfId="0" applyFont="1" applyFill="1" applyBorder="1" applyAlignment="1">
      <alignment horizontal="center" vertical="center"/>
    </xf>
    <xf numFmtId="0" fontId="9" fillId="18" borderId="22" xfId="0" applyFont="1" applyFill="1" applyBorder="1" applyAlignment="1">
      <alignment horizontal="center" vertical="center"/>
    </xf>
    <xf numFmtId="0" fontId="9" fillId="18" borderId="29" xfId="0" applyFont="1" applyFill="1" applyBorder="1" applyAlignment="1">
      <alignment horizontal="center" vertical="center"/>
    </xf>
    <xf numFmtId="0" fontId="0" fillId="0" borderId="12" xfId="0" applyNumberFormat="1" applyBorder="1" applyAlignment="1">
      <alignment horizontal="left" vertical="center" wrapText="1"/>
    </xf>
    <xf numFmtId="0" fontId="0" fillId="0" borderId="13" xfId="0" applyNumberFormat="1" applyBorder="1" applyAlignment="1">
      <alignment horizontal="left" vertical="center" wrapText="1"/>
    </xf>
    <xf numFmtId="0" fontId="0" fillId="0" borderId="15" xfId="0" applyNumberFormat="1" applyBorder="1" applyAlignment="1">
      <alignment horizontal="left" vertical="center" wrapText="1"/>
    </xf>
    <xf numFmtId="0" fontId="0" fillId="0" borderId="14" xfId="0" applyNumberFormat="1" applyBorder="1" applyAlignment="1">
      <alignment horizontal="left" vertical="center" wrapText="1"/>
    </xf>
    <xf numFmtId="0" fontId="0" fillId="0" borderId="10" xfId="0" applyNumberFormat="1" applyBorder="1" applyAlignment="1">
      <alignment horizontal="left" vertical="center" wrapText="1"/>
    </xf>
    <xf numFmtId="0" fontId="0" fillId="0" borderId="38" xfId="0" applyNumberFormat="1" applyBorder="1" applyAlignment="1">
      <alignment horizontal="left" vertical="center" wrapText="1"/>
    </xf>
    <xf numFmtId="0" fontId="0" fillId="0" borderId="39" xfId="0" applyBorder="1" applyAlignment="1">
      <alignment horizontal="left" vertical="center" wrapText="1"/>
    </xf>
    <xf numFmtId="0" fontId="0" fillId="0" borderId="40" xfId="0" applyBorder="1" applyAlignment="1">
      <alignment horizontal="left" vertical="center" wrapText="1"/>
    </xf>
    <xf numFmtId="0" fontId="0" fillId="0" borderId="41" xfId="0" applyBorder="1" applyAlignment="1">
      <alignment horizontal="left" vertical="center" wrapText="1"/>
    </xf>
    <xf numFmtId="0" fontId="10" fillId="32" borderId="37" xfId="0" applyFont="1" applyFill="1" applyBorder="1" applyAlignment="1">
      <alignment horizontal="center" vertical="center" wrapText="1"/>
    </xf>
    <xf numFmtId="0" fontId="10" fillId="32" borderId="22" xfId="0" applyFont="1" applyFill="1" applyBorder="1" applyAlignment="1">
      <alignment horizontal="center" vertical="center" wrapText="1"/>
    </xf>
    <xf numFmtId="0" fontId="10" fillId="32" borderId="29" xfId="0" applyFont="1" applyFill="1" applyBorder="1" applyAlignment="1">
      <alignment horizontal="center" vertical="center" wrapText="1"/>
    </xf>
    <xf numFmtId="0" fontId="8" fillId="32" borderId="37" xfId="0" applyFont="1" applyFill="1" applyBorder="1" applyAlignment="1">
      <alignment horizontal="center"/>
    </xf>
    <xf numFmtId="0" fontId="8" fillId="32" borderId="22" xfId="0" applyFont="1" applyFill="1" applyBorder="1" applyAlignment="1">
      <alignment horizontal="center"/>
    </xf>
    <xf numFmtId="0" fontId="8" fillId="32" borderId="42" xfId="0" applyFont="1" applyFill="1" applyBorder="1" applyAlignment="1">
      <alignment horizontal="center"/>
    </xf>
    <xf numFmtId="0" fontId="8" fillId="32" borderId="43" xfId="0" applyFont="1" applyFill="1" applyBorder="1" applyAlignment="1">
      <alignment horizontal="center"/>
    </xf>
    <xf numFmtId="0" fontId="4" fillId="0" borderId="44" xfId="0" applyFont="1" applyBorder="1" applyAlignment="1">
      <alignment horizontal="center"/>
    </xf>
    <xf numFmtId="0" fontId="4" fillId="0" borderId="45" xfId="0" applyFont="1" applyBorder="1" applyAlignment="1">
      <alignment horizontal="center"/>
    </xf>
    <xf numFmtId="0" fontId="10" fillId="34" borderId="37" xfId="0" applyFont="1" applyFill="1" applyBorder="1" applyAlignment="1">
      <alignment horizontal="center" vertical="center" wrapText="1"/>
    </xf>
    <xf numFmtId="0" fontId="10" fillId="34" borderId="22" xfId="0" applyFont="1" applyFill="1" applyBorder="1" applyAlignment="1">
      <alignment horizontal="center" vertical="center" wrapText="1"/>
    </xf>
    <xf numFmtId="0" fontId="10" fillId="34" borderId="46" xfId="0" applyFont="1" applyFill="1" applyBorder="1" applyAlignment="1">
      <alignment horizontal="center" vertical="center" wrapText="1"/>
    </xf>
    <xf numFmtId="0" fontId="10" fillId="38" borderId="17" xfId="0" applyFont="1" applyFill="1" applyBorder="1" applyAlignment="1">
      <alignment horizontal="center" vertical="center" wrapText="1"/>
    </xf>
    <xf numFmtId="0" fontId="10" fillId="38" borderId="47" xfId="0" applyFont="1" applyFill="1" applyBorder="1" applyAlignment="1">
      <alignment horizontal="center" vertical="center" wrapText="1"/>
    </xf>
    <xf numFmtId="0" fontId="10" fillId="38" borderId="29" xfId="0" applyFont="1" applyFill="1" applyBorder="1" applyAlignment="1">
      <alignment horizontal="center" vertical="center" wrapText="1"/>
    </xf>
    <xf numFmtId="0" fontId="10" fillId="34" borderId="48" xfId="0" applyFont="1" applyFill="1" applyBorder="1" applyAlignment="1">
      <alignment horizontal="center" vertical="center" wrapText="1"/>
    </xf>
    <xf numFmtId="0" fontId="10" fillId="39" borderId="37" xfId="0" applyFont="1" applyFill="1" applyBorder="1" applyAlignment="1">
      <alignment horizontal="center" vertical="center" wrapText="1"/>
    </xf>
    <xf numFmtId="0" fontId="10" fillId="39" borderId="22" xfId="0" applyFont="1" applyFill="1" applyBorder="1" applyAlignment="1">
      <alignment horizontal="center" vertical="center" wrapText="1"/>
    </xf>
    <xf numFmtId="0" fontId="10" fillId="39" borderId="29" xfId="0"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447675</xdr:colOff>
      <xdr:row>3</xdr:row>
      <xdr:rowOff>866775</xdr:rowOff>
    </xdr:from>
    <xdr:to>
      <xdr:col>23</xdr:col>
      <xdr:colOff>180975</xdr:colOff>
      <xdr:row>3</xdr:row>
      <xdr:rowOff>1123950</xdr:rowOff>
    </xdr:to>
    <xdr:sp>
      <xdr:nvSpPr>
        <xdr:cNvPr id="1" name="TextBox 2"/>
        <xdr:cNvSpPr txBox="1">
          <a:spLocks noChangeArrowheads="1"/>
        </xdr:cNvSpPr>
      </xdr:nvSpPr>
      <xdr:spPr>
        <a:xfrm>
          <a:off x="16402050" y="2190750"/>
          <a:ext cx="200025" cy="257175"/>
        </a:xfrm>
        <a:prstGeom prst="rect">
          <a:avLst/>
        </a:prstGeom>
        <a:solidFill>
          <a:srgbClr val="FFFFFF"/>
        </a:solidFill>
        <a:ln w="9525" cmpd="sng">
          <a:solidFill>
            <a:srgbClr val="0D0D0D"/>
          </a:solidFill>
          <a:headEnd type="none"/>
          <a:tailEnd type="none"/>
        </a:ln>
      </xdr:spPr>
      <xdr:txBody>
        <a:bodyPr vertOverflow="clip" wrap="square" lIns="27432" tIns="45720" rIns="0" bIns="45720"/>
        <a:p>
          <a:pPr algn="l">
            <a:defRPr/>
          </a:pPr>
          <a:r>
            <a:rPr lang="en-US" cap="none" sz="1100" b="0" i="0" u="none" baseline="0">
              <a:solidFill>
                <a:srgbClr val="000000"/>
              </a:solidFill>
              <a:latin typeface="Calibri"/>
              <a:ea typeface="Calibri"/>
              <a:cs typeface="Calibri"/>
            </a:rPr>
            <a:t>OR</a:t>
          </a:r>
        </a:p>
      </xdr:txBody>
    </xdr:sp>
    <xdr:clientData/>
  </xdr:twoCellAnchor>
  <xdr:twoCellAnchor>
    <xdr:from>
      <xdr:col>30</xdr:col>
      <xdr:colOff>561975</xdr:colOff>
      <xdr:row>3</xdr:row>
      <xdr:rowOff>866775</xdr:rowOff>
    </xdr:from>
    <xdr:to>
      <xdr:col>30</xdr:col>
      <xdr:colOff>561975</xdr:colOff>
      <xdr:row>3</xdr:row>
      <xdr:rowOff>1123950</xdr:rowOff>
    </xdr:to>
    <xdr:sp fLocksText="0">
      <xdr:nvSpPr>
        <xdr:cNvPr id="2" name="TextBox 4"/>
        <xdr:cNvSpPr txBox="1">
          <a:spLocks noChangeArrowheads="1"/>
        </xdr:cNvSpPr>
      </xdr:nvSpPr>
      <xdr:spPr>
        <a:xfrm>
          <a:off x="20631150" y="2190750"/>
          <a:ext cx="0" cy="257175"/>
        </a:xfrm>
        <a:prstGeom prst="rect">
          <a:avLst/>
        </a:prstGeom>
        <a:solidFill>
          <a:srgbClr val="FFFFFF"/>
        </a:solidFill>
        <a:ln w="9525" cmpd="sng">
          <a:solidFill>
            <a:srgbClr val="0D0D0D"/>
          </a:solidFill>
          <a:headEnd type="none"/>
          <a:tailEnd type="none"/>
        </a:ln>
      </xdr:spPr>
      <xdr:txBody>
        <a:bodyPr vertOverflow="clip" wrap="square" lIns="27432" tIns="45720" rIns="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295275</xdr:colOff>
      <xdr:row>3</xdr:row>
      <xdr:rowOff>876300</xdr:rowOff>
    </xdr:from>
    <xdr:to>
      <xdr:col>13</xdr:col>
      <xdr:colOff>123825</xdr:colOff>
      <xdr:row>3</xdr:row>
      <xdr:rowOff>1114425</xdr:rowOff>
    </xdr:to>
    <xdr:sp>
      <xdr:nvSpPr>
        <xdr:cNvPr id="1" name="TextBox 2"/>
        <xdr:cNvSpPr txBox="1">
          <a:spLocks noChangeArrowheads="1"/>
        </xdr:cNvSpPr>
      </xdr:nvSpPr>
      <xdr:spPr>
        <a:xfrm>
          <a:off x="8153400" y="1943100"/>
          <a:ext cx="438150" cy="247650"/>
        </a:xfrm>
        <a:prstGeom prst="rect">
          <a:avLst/>
        </a:prstGeom>
        <a:solidFill>
          <a:srgbClr val="FFFFFF"/>
        </a:solidFill>
        <a:ln w="9525" cmpd="sng">
          <a:solidFill>
            <a:srgbClr val="0D0D0D"/>
          </a:solidFill>
          <a:headEnd type="none"/>
          <a:tailEnd type="none"/>
        </a:ln>
      </xdr:spPr>
      <xdr:txBody>
        <a:bodyPr vertOverflow="clip" wrap="square" lIns="27432" tIns="45720" rIns="0" bIns="45720"/>
        <a:p>
          <a:pPr algn="l">
            <a:defRPr/>
          </a:pPr>
          <a:r>
            <a:rPr lang="en-US" cap="none" sz="1100" b="0" i="0" u="none" baseline="0">
              <a:solidFill>
                <a:srgbClr val="000000"/>
              </a:solidFill>
              <a:latin typeface="Calibri"/>
              <a:ea typeface="Calibri"/>
              <a:cs typeface="Calibri"/>
            </a:rPr>
            <a:t>OR</a:t>
          </a:r>
        </a:p>
      </xdr:txBody>
    </xdr:sp>
    <xdr:clientData/>
  </xdr:twoCellAnchor>
  <xdr:twoCellAnchor>
    <xdr:from>
      <xdr:col>27</xdr:col>
      <xdr:colOff>609600</xdr:colOff>
      <xdr:row>3</xdr:row>
      <xdr:rowOff>876300</xdr:rowOff>
    </xdr:from>
    <xdr:to>
      <xdr:col>28</xdr:col>
      <xdr:colOff>0</xdr:colOff>
      <xdr:row>3</xdr:row>
      <xdr:rowOff>1133475</xdr:rowOff>
    </xdr:to>
    <xdr:sp fLocksText="0">
      <xdr:nvSpPr>
        <xdr:cNvPr id="2" name="TextBox 4"/>
        <xdr:cNvSpPr txBox="1">
          <a:spLocks noChangeArrowheads="1"/>
        </xdr:cNvSpPr>
      </xdr:nvSpPr>
      <xdr:spPr>
        <a:xfrm>
          <a:off x="17611725" y="1943100"/>
          <a:ext cx="0" cy="266700"/>
        </a:xfrm>
        <a:prstGeom prst="rect">
          <a:avLst/>
        </a:prstGeom>
        <a:solidFill>
          <a:srgbClr val="FFFFFF"/>
        </a:solidFill>
        <a:ln w="9525" cmpd="sng">
          <a:solidFill>
            <a:srgbClr val="0D0D0D"/>
          </a:solidFill>
          <a:headEnd type="none"/>
          <a:tailEnd type="none"/>
        </a:ln>
      </xdr:spPr>
      <xdr:txBody>
        <a:bodyPr vertOverflow="clip" wrap="square" lIns="27432" tIns="45720" rIns="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295275</xdr:colOff>
      <xdr:row>3</xdr:row>
      <xdr:rowOff>866775</xdr:rowOff>
    </xdr:from>
    <xdr:to>
      <xdr:col>13</xdr:col>
      <xdr:colOff>123825</xdr:colOff>
      <xdr:row>3</xdr:row>
      <xdr:rowOff>1123950</xdr:rowOff>
    </xdr:to>
    <xdr:sp>
      <xdr:nvSpPr>
        <xdr:cNvPr id="1" name="TextBox 1"/>
        <xdr:cNvSpPr txBox="1">
          <a:spLocks noChangeArrowheads="1"/>
        </xdr:cNvSpPr>
      </xdr:nvSpPr>
      <xdr:spPr>
        <a:xfrm>
          <a:off x="8153400" y="1933575"/>
          <a:ext cx="438150" cy="257175"/>
        </a:xfrm>
        <a:prstGeom prst="rect">
          <a:avLst/>
        </a:prstGeom>
        <a:solidFill>
          <a:srgbClr val="FFFFFF"/>
        </a:solidFill>
        <a:ln w="9525" cmpd="sng">
          <a:solidFill>
            <a:srgbClr val="0D0D0D"/>
          </a:solidFill>
          <a:headEnd type="none"/>
          <a:tailEnd type="none"/>
        </a:ln>
      </xdr:spPr>
      <xdr:txBody>
        <a:bodyPr vertOverflow="clip" wrap="square" lIns="27432" tIns="45720" rIns="0" bIns="45720"/>
        <a:p>
          <a:pPr algn="l">
            <a:defRPr/>
          </a:pPr>
          <a:r>
            <a:rPr lang="en-US" cap="none" sz="1100" b="0" i="0" u="none" baseline="0">
              <a:solidFill>
                <a:srgbClr val="000000"/>
              </a:solidFill>
              <a:latin typeface="Calibri"/>
              <a:ea typeface="Calibri"/>
              <a:cs typeface="Calibri"/>
            </a:rPr>
            <a:t>OR</a:t>
          </a:r>
        </a:p>
      </xdr:txBody>
    </xdr:sp>
    <xdr:clientData/>
  </xdr:twoCellAnchor>
  <xdr:twoCellAnchor>
    <xdr:from>
      <xdr:col>27</xdr:col>
      <xdr:colOff>609600</xdr:colOff>
      <xdr:row>3</xdr:row>
      <xdr:rowOff>866775</xdr:rowOff>
    </xdr:from>
    <xdr:to>
      <xdr:col>28</xdr:col>
      <xdr:colOff>0</xdr:colOff>
      <xdr:row>3</xdr:row>
      <xdr:rowOff>1123950</xdr:rowOff>
    </xdr:to>
    <xdr:sp fLocksText="0">
      <xdr:nvSpPr>
        <xdr:cNvPr id="2" name="TextBox 2"/>
        <xdr:cNvSpPr txBox="1">
          <a:spLocks noChangeArrowheads="1"/>
        </xdr:cNvSpPr>
      </xdr:nvSpPr>
      <xdr:spPr>
        <a:xfrm>
          <a:off x="17611725" y="1933575"/>
          <a:ext cx="0" cy="257175"/>
        </a:xfrm>
        <a:prstGeom prst="rect">
          <a:avLst/>
        </a:prstGeom>
        <a:solidFill>
          <a:srgbClr val="FFFFFF"/>
        </a:solidFill>
        <a:ln w="9525" cmpd="sng">
          <a:solidFill>
            <a:srgbClr val="0D0D0D"/>
          </a:solidFill>
          <a:headEnd type="none"/>
          <a:tailEnd type="none"/>
        </a:ln>
      </xdr:spPr>
      <xdr:txBody>
        <a:bodyPr vertOverflow="clip" wrap="square" lIns="27432" tIns="45720" rIns="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xdr:row>
      <xdr:rowOff>876300</xdr:rowOff>
    </xdr:from>
    <xdr:to>
      <xdr:col>5</xdr:col>
      <xdr:colOff>0</xdr:colOff>
      <xdr:row>3</xdr:row>
      <xdr:rowOff>1133475</xdr:rowOff>
    </xdr:to>
    <xdr:sp>
      <xdr:nvSpPr>
        <xdr:cNvPr id="1" name="TextBox 1"/>
        <xdr:cNvSpPr txBox="1">
          <a:spLocks noChangeArrowheads="1"/>
        </xdr:cNvSpPr>
      </xdr:nvSpPr>
      <xdr:spPr>
        <a:xfrm>
          <a:off x="4562475" y="1943100"/>
          <a:ext cx="0" cy="266700"/>
        </a:xfrm>
        <a:prstGeom prst="rect">
          <a:avLst/>
        </a:prstGeom>
        <a:solidFill>
          <a:srgbClr val="FFFFFF"/>
        </a:solidFill>
        <a:ln w="9525" cmpd="sng">
          <a:solidFill>
            <a:srgbClr val="0D0D0D"/>
          </a:solidFill>
          <a:headEnd type="none"/>
          <a:tailEnd type="none"/>
        </a:ln>
      </xdr:spPr>
      <xdr:txBody>
        <a:bodyPr vertOverflow="clip" wrap="square" lIns="27432" tIns="45720" rIns="0" bIns="45720"/>
        <a:p>
          <a:pPr algn="l">
            <a:defRPr/>
          </a:pPr>
          <a:r>
            <a:rPr lang="en-US" cap="none" sz="1100" b="0" i="0" u="none" baseline="0">
              <a:solidFill>
                <a:srgbClr val="000000"/>
              </a:solidFill>
              <a:latin typeface="Calibri"/>
              <a:ea typeface="Calibri"/>
              <a:cs typeface="Calibri"/>
            </a:rPr>
            <a:t>OR</a:t>
          </a:r>
        </a:p>
      </xdr:txBody>
    </xdr:sp>
    <xdr:clientData/>
  </xdr:twoCellAnchor>
  <xdr:twoCellAnchor>
    <xdr:from>
      <xdr:col>11</xdr:col>
      <xdr:colOff>609600</xdr:colOff>
      <xdr:row>3</xdr:row>
      <xdr:rowOff>876300</xdr:rowOff>
    </xdr:from>
    <xdr:to>
      <xdr:col>12</xdr:col>
      <xdr:colOff>0</xdr:colOff>
      <xdr:row>3</xdr:row>
      <xdr:rowOff>1133475</xdr:rowOff>
    </xdr:to>
    <xdr:sp fLocksText="0">
      <xdr:nvSpPr>
        <xdr:cNvPr id="2" name="TextBox 2"/>
        <xdr:cNvSpPr txBox="1">
          <a:spLocks noChangeArrowheads="1"/>
        </xdr:cNvSpPr>
      </xdr:nvSpPr>
      <xdr:spPr>
        <a:xfrm>
          <a:off x="8715375" y="1943100"/>
          <a:ext cx="66675" cy="266700"/>
        </a:xfrm>
        <a:prstGeom prst="rect">
          <a:avLst/>
        </a:prstGeom>
        <a:solidFill>
          <a:srgbClr val="FFFFFF"/>
        </a:solidFill>
        <a:ln w="9525" cmpd="sng">
          <a:solidFill>
            <a:srgbClr val="0D0D0D"/>
          </a:solidFill>
          <a:headEnd type="none"/>
          <a:tailEnd type="none"/>
        </a:ln>
      </xdr:spPr>
      <xdr:txBody>
        <a:bodyPr vertOverflow="clip" wrap="square" lIns="27432" tIns="45720" rIns="0" bIns="45720"/>
        <a:p>
          <a:pPr algn="l">
            <a:defRPr/>
          </a:pPr>
          <a:r>
            <a:rPr lang="en-US" cap="none" u="none" baseline="0">
              <a:latin typeface="Calibri"/>
              <a:ea typeface="Calibri"/>
              <a:cs typeface="Calibri"/>
            </a:rPr>
            <a:t/>
          </a:r>
        </a:p>
      </xdr:txBody>
    </xdr:sp>
    <xdr:clientData/>
  </xdr:twoCellAnchor>
  <xdr:twoCellAnchor>
    <xdr:from>
      <xdr:col>19</xdr:col>
      <xdr:colOff>0</xdr:colOff>
      <xdr:row>3</xdr:row>
      <xdr:rowOff>876300</xdr:rowOff>
    </xdr:from>
    <xdr:to>
      <xdr:col>19</xdr:col>
      <xdr:colOff>0</xdr:colOff>
      <xdr:row>3</xdr:row>
      <xdr:rowOff>1133475</xdr:rowOff>
    </xdr:to>
    <xdr:sp>
      <xdr:nvSpPr>
        <xdr:cNvPr id="3" name="TextBox 2"/>
        <xdr:cNvSpPr txBox="1">
          <a:spLocks noChangeArrowheads="1"/>
        </xdr:cNvSpPr>
      </xdr:nvSpPr>
      <xdr:spPr>
        <a:xfrm>
          <a:off x="12915900" y="1943100"/>
          <a:ext cx="0" cy="266700"/>
        </a:xfrm>
        <a:prstGeom prst="rect">
          <a:avLst/>
        </a:prstGeom>
        <a:solidFill>
          <a:srgbClr val="FFFFFF"/>
        </a:solidFill>
        <a:ln w="9525" cmpd="sng">
          <a:solidFill>
            <a:srgbClr val="0D0D0D"/>
          </a:solidFill>
          <a:headEnd type="none"/>
          <a:tailEnd type="none"/>
        </a:ln>
      </xdr:spPr>
      <xdr:txBody>
        <a:bodyPr vertOverflow="clip" wrap="square" lIns="27432" tIns="45720" rIns="0" bIns="45720"/>
        <a:p>
          <a:pPr algn="l">
            <a:defRPr/>
          </a:pPr>
          <a:r>
            <a:rPr lang="en-US" cap="none" sz="1100" b="0" i="0" u="none" baseline="0">
              <a:solidFill>
                <a:srgbClr val="000000"/>
              </a:solidFill>
              <a:latin typeface="Calibri"/>
              <a:ea typeface="Calibri"/>
              <a:cs typeface="Calibri"/>
            </a:rPr>
            <a:t>OR</a:t>
          </a:r>
        </a:p>
      </xdr:txBody>
    </xdr:sp>
    <xdr:clientData/>
  </xdr:twoCellAnchor>
  <xdr:twoCellAnchor>
    <xdr:from>
      <xdr:col>18</xdr:col>
      <xdr:colOff>590550</xdr:colOff>
      <xdr:row>3</xdr:row>
      <xdr:rowOff>876300</xdr:rowOff>
    </xdr:from>
    <xdr:to>
      <xdr:col>19</xdr:col>
      <xdr:colOff>0</xdr:colOff>
      <xdr:row>3</xdr:row>
      <xdr:rowOff>1133475</xdr:rowOff>
    </xdr:to>
    <xdr:sp fLocksText="0">
      <xdr:nvSpPr>
        <xdr:cNvPr id="4" name="TextBox 4"/>
        <xdr:cNvSpPr txBox="1">
          <a:spLocks noChangeArrowheads="1"/>
        </xdr:cNvSpPr>
      </xdr:nvSpPr>
      <xdr:spPr>
        <a:xfrm>
          <a:off x="12915900" y="1943100"/>
          <a:ext cx="0" cy="266700"/>
        </a:xfrm>
        <a:prstGeom prst="rect">
          <a:avLst/>
        </a:prstGeom>
        <a:solidFill>
          <a:srgbClr val="FFFFFF"/>
        </a:solidFill>
        <a:ln w="9525" cmpd="sng">
          <a:solidFill>
            <a:srgbClr val="0D0D0D"/>
          </a:solidFill>
          <a:headEnd type="none"/>
          <a:tailEnd type="none"/>
        </a:ln>
      </xdr:spPr>
      <xdr:txBody>
        <a:bodyPr vertOverflow="clip" wrap="square" lIns="27432" tIns="45720" rIns="0" bIns="45720"/>
        <a:p>
          <a:pPr algn="l">
            <a:defRPr/>
          </a:pPr>
          <a:r>
            <a:rPr lang="en-US" cap="none" u="none" baseline="0">
              <a:latin typeface="Calibri"/>
              <a:ea typeface="Calibri"/>
              <a:cs typeface="Calibri"/>
            </a:rPr>
            <a:t/>
          </a:r>
        </a:p>
      </xdr:txBody>
    </xdr:sp>
    <xdr:clientData/>
  </xdr:twoCellAnchor>
  <xdr:twoCellAnchor>
    <xdr:from>
      <xdr:col>24</xdr:col>
      <xdr:colOff>0</xdr:colOff>
      <xdr:row>3</xdr:row>
      <xdr:rowOff>876300</xdr:rowOff>
    </xdr:from>
    <xdr:to>
      <xdr:col>24</xdr:col>
      <xdr:colOff>0</xdr:colOff>
      <xdr:row>3</xdr:row>
      <xdr:rowOff>1133475</xdr:rowOff>
    </xdr:to>
    <xdr:sp>
      <xdr:nvSpPr>
        <xdr:cNvPr id="5" name="TextBox 2"/>
        <xdr:cNvSpPr txBox="1">
          <a:spLocks noChangeArrowheads="1"/>
        </xdr:cNvSpPr>
      </xdr:nvSpPr>
      <xdr:spPr>
        <a:xfrm>
          <a:off x="16040100" y="1943100"/>
          <a:ext cx="0" cy="266700"/>
        </a:xfrm>
        <a:prstGeom prst="rect">
          <a:avLst/>
        </a:prstGeom>
        <a:solidFill>
          <a:srgbClr val="FFFFFF"/>
        </a:solidFill>
        <a:ln w="9525" cmpd="sng">
          <a:solidFill>
            <a:srgbClr val="0D0D0D"/>
          </a:solidFill>
          <a:headEnd type="none"/>
          <a:tailEnd type="none"/>
        </a:ln>
      </xdr:spPr>
      <xdr:txBody>
        <a:bodyPr vertOverflow="clip" wrap="square" lIns="27432" tIns="45720" rIns="0" bIns="45720"/>
        <a:p>
          <a:pPr algn="l">
            <a:defRPr/>
          </a:pPr>
          <a:r>
            <a:rPr lang="en-US" cap="none" sz="1100" b="0" i="0" u="none" baseline="0">
              <a:solidFill>
                <a:srgbClr val="000000"/>
              </a:solidFill>
              <a:latin typeface="Calibri"/>
              <a:ea typeface="Calibri"/>
              <a:cs typeface="Calibri"/>
            </a:rPr>
            <a:t>OR</a:t>
          </a:r>
        </a:p>
      </xdr:txBody>
    </xdr:sp>
    <xdr:clientData/>
  </xdr:twoCellAnchor>
  <xdr:twoCellAnchor>
    <xdr:from>
      <xdr:col>23</xdr:col>
      <xdr:colOff>590550</xdr:colOff>
      <xdr:row>3</xdr:row>
      <xdr:rowOff>876300</xdr:rowOff>
    </xdr:from>
    <xdr:to>
      <xdr:col>24</xdr:col>
      <xdr:colOff>0</xdr:colOff>
      <xdr:row>3</xdr:row>
      <xdr:rowOff>1133475</xdr:rowOff>
    </xdr:to>
    <xdr:sp fLocksText="0">
      <xdr:nvSpPr>
        <xdr:cNvPr id="6" name="TextBox 4"/>
        <xdr:cNvSpPr txBox="1">
          <a:spLocks noChangeArrowheads="1"/>
        </xdr:cNvSpPr>
      </xdr:nvSpPr>
      <xdr:spPr>
        <a:xfrm>
          <a:off x="16040100" y="1943100"/>
          <a:ext cx="0" cy="266700"/>
        </a:xfrm>
        <a:prstGeom prst="rect">
          <a:avLst/>
        </a:prstGeom>
        <a:solidFill>
          <a:srgbClr val="FFFFFF"/>
        </a:solidFill>
        <a:ln w="9525" cmpd="sng">
          <a:solidFill>
            <a:srgbClr val="0D0D0D"/>
          </a:solidFill>
          <a:headEnd type="none"/>
          <a:tailEnd type="none"/>
        </a:ln>
      </xdr:spPr>
      <xdr:txBody>
        <a:bodyPr vertOverflow="clip" wrap="square" lIns="27432" tIns="45720" rIns="0" bIns="45720"/>
        <a:p>
          <a:pPr algn="l">
            <a:defRPr/>
          </a:pPr>
          <a:r>
            <a:rPr lang="en-US" cap="none" u="none" baseline="0">
              <a:latin typeface="Calibri"/>
              <a:ea typeface="Calibri"/>
              <a:cs typeface="Calibri"/>
            </a:rPr>
            <a:t/>
          </a:r>
        </a:p>
      </xdr:txBody>
    </xdr:sp>
    <xdr:clientData/>
  </xdr:twoCellAnchor>
  <xdr:twoCellAnchor>
    <xdr:from>
      <xdr:col>42</xdr:col>
      <xdr:colOff>295275</xdr:colOff>
      <xdr:row>3</xdr:row>
      <xdr:rowOff>876300</xdr:rowOff>
    </xdr:from>
    <xdr:to>
      <xdr:col>43</xdr:col>
      <xdr:colOff>123825</xdr:colOff>
      <xdr:row>3</xdr:row>
      <xdr:rowOff>1114425</xdr:rowOff>
    </xdr:to>
    <xdr:sp>
      <xdr:nvSpPr>
        <xdr:cNvPr id="7" name="TextBox 2"/>
        <xdr:cNvSpPr txBox="1">
          <a:spLocks noChangeArrowheads="1"/>
        </xdr:cNvSpPr>
      </xdr:nvSpPr>
      <xdr:spPr>
        <a:xfrm>
          <a:off x="26965275" y="1943100"/>
          <a:ext cx="419100" cy="247650"/>
        </a:xfrm>
        <a:prstGeom prst="rect">
          <a:avLst/>
        </a:prstGeom>
        <a:solidFill>
          <a:srgbClr val="FFFFFF"/>
        </a:solidFill>
        <a:ln w="9525" cmpd="sng">
          <a:solidFill>
            <a:srgbClr val="0D0D0D"/>
          </a:solidFill>
          <a:headEnd type="none"/>
          <a:tailEnd type="none"/>
        </a:ln>
      </xdr:spPr>
      <xdr:txBody>
        <a:bodyPr vertOverflow="clip" wrap="square" lIns="27432" tIns="45720" rIns="0" bIns="45720"/>
        <a:p>
          <a:pPr algn="l">
            <a:defRPr/>
          </a:pPr>
          <a:r>
            <a:rPr lang="en-US" cap="none" sz="1100" b="0" i="0" u="none" baseline="0">
              <a:solidFill>
                <a:srgbClr val="000000"/>
              </a:solidFill>
              <a:latin typeface="Calibri"/>
              <a:ea typeface="Calibri"/>
              <a:cs typeface="Calibri"/>
            </a:rPr>
            <a:t>OR</a:t>
          </a:r>
        </a:p>
      </xdr:txBody>
    </xdr:sp>
    <xdr:clientData/>
  </xdr:twoCellAnchor>
  <xdr:twoCellAnchor>
    <xdr:from>
      <xdr:col>54</xdr:col>
      <xdr:colOff>590550</xdr:colOff>
      <xdr:row>3</xdr:row>
      <xdr:rowOff>876300</xdr:rowOff>
    </xdr:from>
    <xdr:to>
      <xdr:col>55</xdr:col>
      <xdr:colOff>0</xdr:colOff>
      <xdr:row>3</xdr:row>
      <xdr:rowOff>1133475</xdr:rowOff>
    </xdr:to>
    <xdr:sp fLocksText="0">
      <xdr:nvSpPr>
        <xdr:cNvPr id="8" name="TextBox 4"/>
        <xdr:cNvSpPr txBox="1">
          <a:spLocks noChangeArrowheads="1"/>
        </xdr:cNvSpPr>
      </xdr:nvSpPr>
      <xdr:spPr>
        <a:xfrm>
          <a:off x="34347150" y="1943100"/>
          <a:ext cx="0" cy="266700"/>
        </a:xfrm>
        <a:prstGeom prst="rect">
          <a:avLst/>
        </a:prstGeom>
        <a:solidFill>
          <a:srgbClr val="FFFFFF"/>
        </a:solidFill>
        <a:ln w="9525" cmpd="sng">
          <a:solidFill>
            <a:srgbClr val="0D0D0D"/>
          </a:solidFill>
          <a:headEnd type="none"/>
          <a:tailEnd type="none"/>
        </a:ln>
      </xdr:spPr>
      <xdr:txBody>
        <a:bodyPr vertOverflow="clip" wrap="square" lIns="27432" tIns="45720" rIns="0" bIns="45720"/>
        <a:p>
          <a:pPr algn="l">
            <a:defRPr/>
          </a:pPr>
          <a:r>
            <a:rPr lang="en-US" cap="none" u="none" baseline="0">
              <a:latin typeface="Calibri"/>
              <a:ea typeface="Calibri"/>
              <a:cs typeface="Calibri"/>
            </a:rPr>
            <a:t/>
          </a:r>
        </a:p>
      </xdr:txBody>
    </xdr:sp>
    <xdr:clientData/>
  </xdr:twoCellAnchor>
  <xdr:twoCellAnchor>
    <xdr:from>
      <xdr:col>74</xdr:col>
      <xdr:colOff>295275</xdr:colOff>
      <xdr:row>3</xdr:row>
      <xdr:rowOff>876300</xdr:rowOff>
    </xdr:from>
    <xdr:to>
      <xdr:col>75</xdr:col>
      <xdr:colOff>123825</xdr:colOff>
      <xdr:row>3</xdr:row>
      <xdr:rowOff>1114425</xdr:rowOff>
    </xdr:to>
    <xdr:sp>
      <xdr:nvSpPr>
        <xdr:cNvPr id="9" name="TextBox 2"/>
        <xdr:cNvSpPr txBox="1">
          <a:spLocks noChangeArrowheads="1"/>
        </xdr:cNvSpPr>
      </xdr:nvSpPr>
      <xdr:spPr>
        <a:xfrm>
          <a:off x="45862875" y="1943100"/>
          <a:ext cx="419100" cy="247650"/>
        </a:xfrm>
        <a:prstGeom prst="rect">
          <a:avLst/>
        </a:prstGeom>
        <a:solidFill>
          <a:srgbClr val="FFFFFF"/>
        </a:solidFill>
        <a:ln w="9525" cmpd="sng">
          <a:solidFill>
            <a:srgbClr val="0D0D0D"/>
          </a:solidFill>
          <a:headEnd type="none"/>
          <a:tailEnd type="none"/>
        </a:ln>
      </xdr:spPr>
      <xdr:txBody>
        <a:bodyPr vertOverflow="clip" wrap="square" lIns="27432" tIns="45720" rIns="0" bIns="45720"/>
        <a:p>
          <a:pPr algn="l">
            <a:defRPr/>
          </a:pPr>
          <a:r>
            <a:rPr lang="en-US" cap="none" sz="1100" b="0" i="0" u="none" baseline="0">
              <a:solidFill>
                <a:srgbClr val="000000"/>
              </a:solidFill>
              <a:latin typeface="Calibri"/>
              <a:ea typeface="Calibri"/>
              <a:cs typeface="Calibri"/>
            </a:rPr>
            <a:t>OR</a:t>
          </a:r>
        </a:p>
      </xdr:txBody>
    </xdr:sp>
    <xdr:clientData/>
  </xdr:twoCellAnchor>
  <xdr:twoCellAnchor>
    <xdr:from>
      <xdr:col>86</xdr:col>
      <xdr:colOff>590550</xdr:colOff>
      <xdr:row>3</xdr:row>
      <xdr:rowOff>876300</xdr:rowOff>
    </xdr:from>
    <xdr:to>
      <xdr:col>87</xdr:col>
      <xdr:colOff>0</xdr:colOff>
      <xdr:row>3</xdr:row>
      <xdr:rowOff>1133475</xdr:rowOff>
    </xdr:to>
    <xdr:sp fLocksText="0">
      <xdr:nvSpPr>
        <xdr:cNvPr id="10" name="TextBox 4"/>
        <xdr:cNvSpPr txBox="1">
          <a:spLocks noChangeArrowheads="1"/>
        </xdr:cNvSpPr>
      </xdr:nvSpPr>
      <xdr:spPr>
        <a:xfrm>
          <a:off x="53244750" y="1943100"/>
          <a:ext cx="0" cy="266700"/>
        </a:xfrm>
        <a:prstGeom prst="rect">
          <a:avLst/>
        </a:prstGeom>
        <a:solidFill>
          <a:srgbClr val="FFFFFF"/>
        </a:solidFill>
        <a:ln w="9525" cmpd="sng">
          <a:solidFill>
            <a:srgbClr val="0D0D0D"/>
          </a:solidFill>
          <a:headEnd type="none"/>
          <a:tailEnd type="none"/>
        </a:ln>
      </xdr:spPr>
      <xdr:txBody>
        <a:bodyPr vertOverflow="clip" wrap="square" lIns="27432" tIns="45720" rIns="0" bIns="45720"/>
        <a:p>
          <a:pPr algn="l">
            <a:defRPr/>
          </a:pPr>
          <a:r>
            <a:rPr lang="en-US" cap="none" u="none" baseline="0">
              <a:latin typeface="Calibri"/>
              <a:ea typeface="Calibri"/>
              <a:cs typeface="Calibri"/>
            </a:rPr>
            <a:t/>
          </a:r>
        </a:p>
      </xdr:txBody>
    </xdr:sp>
    <xdr:clientData/>
  </xdr:twoCellAnchor>
  <xdr:twoCellAnchor>
    <xdr:from>
      <xdr:col>106</xdr:col>
      <xdr:colOff>295275</xdr:colOff>
      <xdr:row>3</xdr:row>
      <xdr:rowOff>876300</xdr:rowOff>
    </xdr:from>
    <xdr:to>
      <xdr:col>107</xdr:col>
      <xdr:colOff>123825</xdr:colOff>
      <xdr:row>3</xdr:row>
      <xdr:rowOff>1114425</xdr:rowOff>
    </xdr:to>
    <xdr:sp>
      <xdr:nvSpPr>
        <xdr:cNvPr id="11" name="TextBox 2"/>
        <xdr:cNvSpPr txBox="1">
          <a:spLocks noChangeArrowheads="1"/>
        </xdr:cNvSpPr>
      </xdr:nvSpPr>
      <xdr:spPr>
        <a:xfrm>
          <a:off x="64760475" y="1943100"/>
          <a:ext cx="419100" cy="247650"/>
        </a:xfrm>
        <a:prstGeom prst="rect">
          <a:avLst/>
        </a:prstGeom>
        <a:solidFill>
          <a:srgbClr val="FFFFFF"/>
        </a:solidFill>
        <a:ln w="9525" cmpd="sng">
          <a:solidFill>
            <a:srgbClr val="0D0D0D"/>
          </a:solidFill>
          <a:headEnd type="none"/>
          <a:tailEnd type="none"/>
        </a:ln>
      </xdr:spPr>
      <xdr:txBody>
        <a:bodyPr vertOverflow="clip" wrap="square" lIns="27432" tIns="45720" rIns="0" bIns="45720"/>
        <a:p>
          <a:pPr algn="l">
            <a:defRPr/>
          </a:pPr>
          <a:r>
            <a:rPr lang="en-US" cap="none" sz="1100" b="0" i="0" u="none" baseline="0">
              <a:solidFill>
                <a:srgbClr val="000000"/>
              </a:solidFill>
              <a:latin typeface="Calibri"/>
              <a:ea typeface="Calibri"/>
              <a:cs typeface="Calibri"/>
            </a:rPr>
            <a:t>OR</a:t>
          </a:r>
        </a:p>
      </xdr:txBody>
    </xdr:sp>
    <xdr:clientData/>
  </xdr:twoCellAnchor>
  <xdr:twoCellAnchor>
    <xdr:from>
      <xdr:col>118</xdr:col>
      <xdr:colOff>590550</xdr:colOff>
      <xdr:row>3</xdr:row>
      <xdr:rowOff>876300</xdr:rowOff>
    </xdr:from>
    <xdr:to>
      <xdr:col>119</xdr:col>
      <xdr:colOff>0</xdr:colOff>
      <xdr:row>3</xdr:row>
      <xdr:rowOff>1133475</xdr:rowOff>
    </xdr:to>
    <xdr:sp fLocksText="0">
      <xdr:nvSpPr>
        <xdr:cNvPr id="12" name="TextBox 4"/>
        <xdr:cNvSpPr txBox="1">
          <a:spLocks noChangeArrowheads="1"/>
        </xdr:cNvSpPr>
      </xdr:nvSpPr>
      <xdr:spPr>
        <a:xfrm>
          <a:off x="72142350" y="1943100"/>
          <a:ext cx="0" cy="266700"/>
        </a:xfrm>
        <a:prstGeom prst="rect">
          <a:avLst/>
        </a:prstGeom>
        <a:solidFill>
          <a:srgbClr val="FFFFFF"/>
        </a:solidFill>
        <a:ln w="9525" cmpd="sng">
          <a:solidFill>
            <a:srgbClr val="0D0D0D"/>
          </a:solidFill>
          <a:headEnd type="none"/>
          <a:tailEnd type="none"/>
        </a:ln>
      </xdr:spPr>
      <xdr:txBody>
        <a:bodyPr vertOverflow="clip" wrap="square" lIns="27432" tIns="45720" rIns="0" bIns="45720"/>
        <a:p>
          <a:pPr algn="l">
            <a:defRPr/>
          </a:pPr>
          <a:r>
            <a:rPr lang="en-US" cap="none" u="none" baseline="0">
              <a:latin typeface="Calibri"/>
              <a:ea typeface="Calibri"/>
              <a:cs typeface="Calibri"/>
            </a:rPr>
            <a:t/>
          </a:r>
        </a:p>
      </xdr:txBody>
    </xdr:sp>
    <xdr:clientData/>
  </xdr:twoCellAnchor>
  <xdr:twoCellAnchor>
    <xdr:from>
      <xdr:col>138</xdr:col>
      <xdr:colOff>295275</xdr:colOff>
      <xdr:row>3</xdr:row>
      <xdr:rowOff>876300</xdr:rowOff>
    </xdr:from>
    <xdr:to>
      <xdr:col>139</xdr:col>
      <xdr:colOff>123825</xdr:colOff>
      <xdr:row>3</xdr:row>
      <xdr:rowOff>1114425</xdr:rowOff>
    </xdr:to>
    <xdr:sp>
      <xdr:nvSpPr>
        <xdr:cNvPr id="13" name="TextBox 2"/>
        <xdr:cNvSpPr txBox="1">
          <a:spLocks noChangeArrowheads="1"/>
        </xdr:cNvSpPr>
      </xdr:nvSpPr>
      <xdr:spPr>
        <a:xfrm>
          <a:off x="83658075" y="1943100"/>
          <a:ext cx="419100" cy="247650"/>
        </a:xfrm>
        <a:prstGeom prst="rect">
          <a:avLst/>
        </a:prstGeom>
        <a:solidFill>
          <a:srgbClr val="FFFFFF"/>
        </a:solidFill>
        <a:ln w="9525" cmpd="sng">
          <a:solidFill>
            <a:srgbClr val="0D0D0D"/>
          </a:solidFill>
          <a:headEnd type="none"/>
          <a:tailEnd type="none"/>
        </a:ln>
      </xdr:spPr>
      <xdr:txBody>
        <a:bodyPr vertOverflow="clip" wrap="square" lIns="27432" tIns="45720" rIns="0" bIns="45720"/>
        <a:p>
          <a:pPr algn="l">
            <a:defRPr/>
          </a:pPr>
          <a:r>
            <a:rPr lang="en-US" cap="none" sz="1100" b="0" i="0" u="none" baseline="0">
              <a:solidFill>
                <a:srgbClr val="000000"/>
              </a:solidFill>
              <a:latin typeface="Calibri"/>
              <a:ea typeface="Calibri"/>
              <a:cs typeface="Calibri"/>
            </a:rPr>
            <a:t>OR</a:t>
          </a:r>
        </a:p>
      </xdr:txBody>
    </xdr:sp>
    <xdr:clientData/>
  </xdr:twoCellAnchor>
  <xdr:twoCellAnchor>
    <xdr:from>
      <xdr:col>150</xdr:col>
      <xdr:colOff>590550</xdr:colOff>
      <xdr:row>3</xdr:row>
      <xdr:rowOff>876300</xdr:rowOff>
    </xdr:from>
    <xdr:to>
      <xdr:col>151</xdr:col>
      <xdr:colOff>0</xdr:colOff>
      <xdr:row>3</xdr:row>
      <xdr:rowOff>1133475</xdr:rowOff>
    </xdr:to>
    <xdr:sp fLocksText="0">
      <xdr:nvSpPr>
        <xdr:cNvPr id="14" name="TextBox 4"/>
        <xdr:cNvSpPr txBox="1">
          <a:spLocks noChangeArrowheads="1"/>
        </xdr:cNvSpPr>
      </xdr:nvSpPr>
      <xdr:spPr>
        <a:xfrm>
          <a:off x="91039950" y="1943100"/>
          <a:ext cx="0" cy="266700"/>
        </a:xfrm>
        <a:prstGeom prst="rect">
          <a:avLst/>
        </a:prstGeom>
        <a:solidFill>
          <a:srgbClr val="FFFFFF"/>
        </a:solidFill>
        <a:ln w="9525" cmpd="sng">
          <a:solidFill>
            <a:srgbClr val="0D0D0D"/>
          </a:solidFill>
          <a:headEnd type="none"/>
          <a:tailEnd type="none"/>
        </a:ln>
      </xdr:spPr>
      <xdr:txBody>
        <a:bodyPr vertOverflow="clip" wrap="square" lIns="27432" tIns="45720" rIns="0" bIns="45720"/>
        <a:p>
          <a:pPr algn="l">
            <a:defRPr/>
          </a:pPr>
          <a:r>
            <a:rPr lang="en-US" cap="none" u="none" baseline="0">
              <a:latin typeface="Calibri"/>
              <a:ea typeface="Calibri"/>
              <a:cs typeface="Calibri"/>
            </a:rPr>
            <a:t/>
          </a:r>
        </a:p>
      </xdr:txBody>
    </xdr:sp>
    <xdr:clientData/>
  </xdr:twoCellAnchor>
  <xdr:twoCellAnchor>
    <xdr:from>
      <xdr:col>170</xdr:col>
      <xdr:colOff>295275</xdr:colOff>
      <xdr:row>3</xdr:row>
      <xdr:rowOff>876300</xdr:rowOff>
    </xdr:from>
    <xdr:to>
      <xdr:col>171</xdr:col>
      <xdr:colOff>123825</xdr:colOff>
      <xdr:row>3</xdr:row>
      <xdr:rowOff>1114425</xdr:rowOff>
    </xdr:to>
    <xdr:sp>
      <xdr:nvSpPr>
        <xdr:cNvPr id="15" name="TextBox 2"/>
        <xdr:cNvSpPr txBox="1">
          <a:spLocks noChangeArrowheads="1"/>
        </xdr:cNvSpPr>
      </xdr:nvSpPr>
      <xdr:spPr>
        <a:xfrm>
          <a:off x="102555675" y="1943100"/>
          <a:ext cx="419100" cy="247650"/>
        </a:xfrm>
        <a:prstGeom prst="rect">
          <a:avLst/>
        </a:prstGeom>
        <a:solidFill>
          <a:srgbClr val="FFFFFF"/>
        </a:solidFill>
        <a:ln w="9525" cmpd="sng">
          <a:solidFill>
            <a:srgbClr val="0D0D0D"/>
          </a:solidFill>
          <a:headEnd type="none"/>
          <a:tailEnd type="none"/>
        </a:ln>
      </xdr:spPr>
      <xdr:txBody>
        <a:bodyPr vertOverflow="clip" wrap="square" lIns="27432" tIns="45720" rIns="0" bIns="45720"/>
        <a:p>
          <a:pPr algn="l">
            <a:defRPr/>
          </a:pPr>
          <a:r>
            <a:rPr lang="en-US" cap="none" sz="1100" b="0" i="0" u="none" baseline="0">
              <a:solidFill>
                <a:srgbClr val="000000"/>
              </a:solidFill>
              <a:latin typeface="Calibri"/>
              <a:ea typeface="Calibri"/>
              <a:cs typeface="Calibri"/>
            </a:rPr>
            <a:t>OR</a:t>
          </a:r>
        </a:p>
      </xdr:txBody>
    </xdr:sp>
    <xdr:clientData/>
  </xdr:twoCellAnchor>
  <xdr:twoCellAnchor>
    <xdr:from>
      <xdr:col>182</xdr:col>
      <xdr:colOff>590550</xdr:colOff>
      <xdr:row>3</xdr:row>
      <xdr:rowOff>876300</xdr:rowOff>
    </xdr:from>
    <xdr:to>
      <xdr:col>183</xdr:col>
      <xdr:colOff>0</xdr:colOff>
      <xdr:row>3</xdr:row>
      <xdr:rowOff>1133475</xdr:rowOff>
    </xdr:to>
    <xdr:sp fLocksText="0">
      <xdr:nvSpPr>
        <xdr:cNvPr id="16" name="TextBox 4"/>
        <xdr:cNvSpPr txBox="1">
          <a:spLocks noChangeArrowheads="1"/>
        </xdr:cNvSpPr>
      </xdr:nvSpPr>
      <xdr:spPr>
        <a:xfrm>
          <a:off x="109937550" y="1943100"/>
          <a:ext cx="0" cy="266700"/>
        </a:xfrm>
        <a:prstGeom prst="rect">
          <a:avLst/>
        </a:prstGeom>
        <a:solidFill>
          <a:srgbClr val="FFFFFF"/>
        </a:solidFill>
        <a:ln w="9525" cmpd="sng">
          <a:solidFill>
            <a:srgbClr val="0D0D0D"/>
          </a:solidFill>
          <a:headEnd type="none"/>
          <a:tailEnd type="none"/>
        </a:ln>
      </xdr:spPr>
      <xdr:txBody>
        <a:bodyPr vertOverflow="clip" wrap="square" lIns="27432" tIns="45720" rIns="0" bIns="45720"/>
        <a:p>
          <a:pPr algn="l">
            <a:defRPr/>
          </a:pPr>
          <a:r>
            <a:rPr lang="en-US" cap="none" u="none" baseline="0">
              <a:latin typeface="Calibri"/>
              <a:ea typeface="Calibri"/>
              <a:cs typeface="Calibri"/>
            </a:rPr>
            <a:t/>
          </a:r>
        </a:p>
      </xdr:txBody>
    </xdr:sp>
    <xdr:clientData/>
  </xdr:twoCellAnchor>
  <xdr:twoCellAnchor>
    <xdr:from>
      <xdr:col>13</xdr:col>
      <xdr:colOff>0</xdr:colOff>
      <xdr:row>3</xdr:row>
      <xdr:rowOff>876300</xdr:rowOff>
    </xdr:from>
    <xdr:to>
      <xdr:col>13</xdr:col>
      <xdr:colOff>0</xdr:colOff>
      <xdr:row>3</xdr:row>
      <xdr:rowOff>1133475</xdr:rowOff>
    </xdr:to>
    <xdr:sp>
      <xdr:nvSpPr>
        <xdr:cNvPr id="17" name="TextBox 17"/>
        <xdr:cNvSpPr txBox="1">
          <a:spLocks noChangeArrowheads="1"/>
        </xdr:cNvSpPr>
      </xdr:nvSpPr>
      <xdr:spPr>
        <a:xfrm>
          <a:off x="9372600" y="1943100"/>
          <a:ext cx="0" cy="266700"/>
        </a:xfrm>
        <a:prstGeom prst="rect">
          <a:avLst/>
        </a:prstGeom>
        <a:solidFill>
          <a:srgbClr val="FFFFFF"/>
        </a:solidFill>
        <a:ln w="9525" cmpd="sng">
          <a:solidFill>
            <a:srgbClr val="0D0D0D"/>
          </a:solidFill>
          <a:headEnd type="none"/>
          <a:tailEnd type="none"/>
        </a:ln>
      </xdr:spPr>
      <xdr:txBody>
        <a:bodyPr vertOverflow="clip" wrap="square" lIns="27432" tIns="45720" rIns="0" bIns="45720"/>
        <a:p>
          <a:pPr algn="l">
            <a:defRPr/>
          </a:pPr>
          <a:r>
            <a:rPr lang="en-US" cap="none" sz="1100" b="0" i="0" u="none" baseline="0">
              <a:solidFill>
                <a:srgbClr val="000000"/>
              </a:solidFill>
              <a:latin typeface="Calibri"/>
              <a:ea typeface="Calibri"/>
              <a:cs typeface="Calibri"/>
            </a:rPr>
            <a:t>OR</a:t>
          </a:r>
        </a:p>
      </xdr:txBody>
    </xdr:sp>
    <xdr:clientData/>
  </xdr:twoCellAnchor>
  <xdr:twoCellAnchor>
    <xdr:from>
      <xdr:col>18</xdr:col>
      <xdr:colOff>590550</xdr:colOff>
      <xdr:row>3</xdr:row>
      <xdr:rowOff>876300</xdr:rowOff>
    </xdr:from>
    <xdr:to>
      <xdr:col>18</xdr:col>
      <xdr:colOff>590550</xdr:colOff>
      <xdr:row>3</xdr:row>
      <xdr:rowOff>1133475</xdr:rowOff>
    </xdr:to>
    <xdr:sp fLocksText="0">
      <xdr:nvSpPr>
        <xdr:cNvPr id="18" name="TextBox 18"/>
        <xdr:cNvSpPr txBox="1">
          <a:spLocks noChangeArrowheads="1"/>
        </xdr:cNvSpPr>
      </xdr:nvSpPr>
      <xdr:spPr>
        <a:xfrm>
          <a:off x="12915900" y="1943100"/>
          <a:ext cx="0" cy="266700"/>
        </a:xfrm>
        <a:prstGeom prst="rect">
          <a:avLst/>
        </a:prstGeom>
        <a:solidFill>
          <a:srgbClr val="FFFFFF"/>
        </a:solidFill>
        <a:ln w="9525" cmpd="sng">
          <a:solidFill>
            <a:srgbClr val="0D0D0D"/>
          </a:solidFill>
          <a:headEnd type="none"/>
          <a:tailEnd type="none"/>
        </a:ln>
      </xdr:spPr>
      <xdr:txBody>
        <a:bodyPr vertOverflow="clip" wrap="square" lIns="27432" tIns="45720" rIns="0" bIns="45720"/>
        <a:p>
          <a:pPr algn="l">
            <a:defRPr/>
          </a:pPr>
          <a:r>
            <a:rPr lang="en-US" cap="none" u="none" baseline="0">
              <a:latin typeface="Calibri"/>
              <a:ea typeface="Calibri"/>
              <a:cs typeface="Calibri"/>
            </a:rPr>
            <a:t/>
          </a:r>
        </a:p>
      </xdr:txBody>
    </xdr:sp>
    <xdr:clientData/>
  </xdr:twoCellAnchor>
  <xdr:twoCellAnchor>
    <xdr:from>
      <xdr:col>26</xdr:col>
      <xdr:colOff>0</xdr:colOff>
      <xdr:row>3</xdr:row>
      <xdr:rowOff>876300</xdr:rowOff>
    </xdr:from>
    <xdr:to>
      <xdr:col>26</xdr:col>
      <xdr:colOff>0</xdr:colOff>
      <xdr:row>3</xdr:row>
      <xdr:rowOff>1133475</xdr:rowOff>
    </xdr:to>
    <xdr:sp>
      <xdr:nvSpPr>
        <xdr:cNvPr id="19" name="TextBox 2"/>
        <xdr:cNvSpPr txBox="1">
          <a:spLocks noChangeArrowheads="1"/>
        </xdr:cNvSpPr>
      </xdr:nvSpPr>
      <xdr:spPr>
        <a:xfrm>
          <a:off x="17221200" y="1943100"/>
          <a:ext cx="0" cy="266700"/>
        </a:xfrm>
        <a:prstGeom prst="rect">
          <a:avLst/>
        </a:prstGeom>
        <a:solidFill>
          <a:srgbClr val="FFFFFF"/>
        </a:solidFill>
        <a:ln w="9525" cmpd="sng">
          <a:solidFill>
            <a:srgbClr val="0D0D0D"/>
          </a:solidFill>
          <a:headEnd type="none"/>
          <a:tailEnd type="none"/>
        </a:ln>
      </xdr:spPr>
      <xdr:txBody>
        <a:bodyPr vertOverflow="clip" wrap="square" lIns="27432" tIns="45720" rIns="0" bIns="45720"/>
        <a:p>
          <a:pPr algn="l">
            <a:defRPr/>
          </a:pPr>
          <a:r>
            <a:rPr lang="en-US" cap="none" sz="1100" b="0" i="0" u="none" baseline="0">
              <a:solidFill>
                <a:srgbClr val="000000"/>
              </a:solidFill>
              <a:latin typeface="Calibri"/>
              <a:ea typeface="Calibri"/>
              <a:cs typeface="Calibri"/>
            </a:rPr>
            <a:t>OR</a:t>
          </a:r>
        </a:p>
      </xdr:txBody>
    </xdr:sp>
    <xdr:clientData/>
  </xdr:twoCellAnchor>
  <xdr:twoCellAnchor>
    <xdr:from>
      <xdr:col>25</xdr:col>
      <xdr:colOff>590550</xdr:colOff>
      <xdr:row>3</xdr:row>
      <xdr:rowOff>876300</xdr:rowOff>
    </xdr:from>
    <xdr:to>
      <xdr:col>25</xdr:col>
      <xdr:colOff>590550</xdr:colOff>
      <xdr:row>3</xdr:row>
      <xdr:rowOff>1133475</xdr:rowOff>
    </xdr:to>
    <xdr:sp fLocksText="0">
      <xdr:nvSpPr>
        <xdr:cNvPr id="20" name="TextBox 20"/>
        <xdr:cNvSpPr txBox="1">
          <a:spLocks noChangeArrowheads="1"/>
        </xdr:cNvSpPr>
      </xdr:nvSpPr>
      <xdr:spPr>
        <a:xfrm>
          <a:off x="17221200" y="1943100"/>
          <a:ext cx="0" cy="266700"/>
        </a:xfrm>
        <a:prstGeom prst="rect">
          <a:avLst/>
        </a:prstGeom>
        <a:solidFill>
          <a:srgbClr val="FFFFFF"/>
        </a:solidFill>
        <a:ln w="9525" cmpd="sng">
          <a:solidFill>
            <a:srgbClr val="0D0D0D"/>
          </a:solidFill>
          <a:headEnd type="none"/>
          <a:tailEnd type="none"/>
        </a:ln>
      </xdr:spPr>
      <xdr:txBody>
        <a:bodyPr vertOverflow="clip" wrap="square" lIns="27432" tIns="45720" rIns="0" bIns="45720"/>
        <a:p>
          <a:pPr algn="l">
            <a:defRPr/>
          </a:pPr>
          <a:r>
            <a:rPr lang="en-US" cap="none" u="none" baseline="0">
              <a:latin typeface="Calibri"/>
              <a:ea typeface="Calibri"/>
              <a:cs typeface="Calibri"/>
            </a:rPr>
            <a:t/>
          </a:r>
        </a:p>
      </xdr:txBody>
    </xdr:sp>
    <xdr:clientData/>
  </xdr:twoCellAnchor>
  <xdr:twoCellAnchor>
    <xdr:from>
      <xdr:col>31</xdr:col>
      <xdr:colOff>0</xdr:colOff>
      <xdr:row>3</xdr:row>
      <xdr:rowOff>876300</xdr:rowOff>
    </xdr:from>
    <xdr:to>
      <xdr:col>31</xdr:col>
      <xdr:colOff>0</xdr:colOff>
      <xdr:row>3</xdr:row>
      <xdr:rowOff>1133475</xdr:rowOff>
    </xdr:to>
    <xdr:sp>
      <xdr:nvSpPr>
        <xdr:cNvPr id="21" name="TextBox 2"/>
        <xdr:cNvSpPr txBox="1">
          <a:spLocks noChangeArrowheads="1"/>
        </xdr:cNvSpPr>
      </xdr:nvSpPr>
      <xdr:spPr>
        <a:xfrm>
          <a:off x="20173950" y="1943100"/>
          <a:ext cx="0" cy="266700"/>
        </a:xfrm>
        <a:prstGeom prst="rect">
          <a:avLst/>
        </a:prstGeom>
        <a:solidFill>
          <a:srgbClr val="FFFFFF"/>
        </a:solidFill>
        <a:ln w="9525" cmpd="sng">
          <a:solidFill>
            <a:srgbClr val="0D0D0D"/>
          </a:solidFill>
          <a:headEnd type="none"/>
          <a:tailEnd type="none"/>
        </a:ln>
      </xdr:spPr>
      <xdr:txBody>
        <a:bodyPr vertOverflow="clip" wrap="square" lIns="27432" tIns="45720" rIns="0" bIns="45720"/>
        <a:p>
          <a:pPr algn="l">
            <a:defRPr/>
          </a:pPr>
          <a:r>
            <a:rPr lang="en-US" cap="none" sz="1100" b="0" i="0" u="none" baseline="0">
              <a:solidFill>
                <a:srgbClr val="000000"/>
              </a:solidFill>
              <a:latin typeface="Calibri"/>
              <a:ea typeface="Calibri"/>
              <a:cs typeface="Calibri"/>
            </a:rPr>
            <a:t>OR</a:t>
          </a:r>
        </a:p>
      </xdr:txBody>
    </xdr:sp>
    <xdr:clientData/>
  </xdr:twoCellAnchor>
  <xdr:twoCellAnchor>
    <xdr:from>
      <xdr:col>30</xdr:col>
      <xdr:colOff>590550</xdr:colOff>
      <xdr:row>3</xdr:row>
      <xdr:rowOff>876300</xdr:rowOff>
    </xdr:from>
    <xdr:to>
      <xdr:col>30</xdr:col>
      <xdr:colOff>590550</xdr:colOff>
      <xdr:row>3</xdr:row>
      <xdr:rowOff>1133475</xdr:rowOff>
    </xdr:to>
    <xdr:sp fLocksText="0">
      <xdr:nvSpPr>
        <xdr:cNvPr id="22" name="TextBox 4"/>
        <xdr:cNvSpPr txBox="1">
          <a:spLocks noChangeArrowheads="1"/>
        </xdr:cNvSpPr>
      </xdr:nvSpPr>
      <xdr:spPr>
        <a:xfrm>
          <a:off x="20173950" y="1943100"/>
          <a:ext cx="0" cy="266700"/>
        </a:xfrm>
        <a:prstGeom prst="rect">
          <a:avLst/>
        </a:prstGeom>
        <a:solidFill>
          <a:srgbClr val="FFFFFF"/>
        </a:solidFill>
        <a:ln w="9525" cmpd="sng">
          <a:solidFill>
            <a:srgbClr val="0D0D0D"/>
          </a:solidFill>
          <a:headEnd type="none"/>
          <a:tailEnd type="none"/>
        </a:ln>
      </xdr:spPr>
      <xdr:txBody>
        <a:bodyPr vertOverflow="clip" wrap="square" lIns="27432" tIns="45720" rIns="0" bIns="45720"/>
        <a:p>
          <a:pPr algn="l">
            <a:defRPr/>
          </a:pPr>
          <a:r>
            <a:rPr lang="en-US" cap="none" u="none" baseline="0">
              <a:latin typeface="Calibri"/>
              <a:ea typeface="Calibri"/>
              <a:cs typeface="Calibri"/>
            </a:rPr>
            <a:t/>
          </a:r>
        </a:p>
      </xdr:txBody>
    </xdr:sp>
    <xdr:clientData/>
  </xdr:twoCellAnchor>
  <xdr:twoCellAnchor>
    <xdr:from>
      <xdr:col>49</xdr:col>
      <xdr:colOff>285750</xdr:colOff>
      <xdr:row>3</xdr:row>
      <xdr:rowOff>876300</xdr:rowOff>
    </xdr:from>
    <xdr:to>
      <xdr:col>50</xdr:col>
      <xdr:colOff>123825</xdr:colOff>
      <xdr:row>3</xdr:row>
      <xdr:rowOff>1114425</xdr:rowOff>
    </xdr:to>
    <xdr:sp>
      <xdr:nvSpPr>
        <xdr:cNvPr id="23" name="TextBox 2"/>
        <xdr:cNvSpPr txBox="1">
          <a:spLocks noChangeArrowheads="1"/>
        </xdr:cNvSpPr>
      </xdr:nvSpPr>
      <xdr:spPr>
        <a:xfrm>
          <a:off x="31089600" y="1943100"/>
          <a:ext cx="428625" cy="247650"/>
        </a:xfrm>
        <a:prstGeom prst="rect">
          <a:avLst/>
        </a:prstGeom>
        <a:solidFill>
          <a:srgbClr val="FFFFFF"/>
        </a:solidFill>
        <a:ln w="9525" cmpd="sng">
          <a:solidFill>
            <a:srgbClr val="0D0D0D"/>
          </a:solidFill>
          <a:headEnd type="none"/>
          <a:tailEnd type="none"/>
        </a:ln>
      </xdr:spPr>
      <xdr:txBody>
        <a:bodyPr vertOverflow="clip" wrap="square" lIns="27432" tIns="45720" rIns="0" bIns="45720"/>
        <a:p>
          <a:pPr algn="l">
            <a:defRPr/>
          </a:pPr>
          <a:r>
            <a:rPr lang="en-US" cap="none" sz="1100" b="0" i="0" u="none" baseline="0">
              <a:solidFill>
                <a:srgbClr val="000000"/>
              </a:solidFill>
              <a:latin typeface="Calibri"/>
              <a:ea typeface="Calibri"/>
              <a:cs typeface="Calibri"/>
            </a:rPr>
            <a:t>OR</a:t>
          </a:r>
        </a:p>
      </xdr:txBody>
    </xdr:sp>
    <xdr:clientData/>
  </xdr:twoCellAnchor>
  <xdr:twoCellAnchor>
    <xdr:from>
      <xdr:col>61</xdr:col>
      <xdr:colOff>590550</xdr:colOff>
      <xdr:row>3</xdr:row>
      <xdr:rowOff>876300</xdr:rowOff>
    </xdr:from>
    <xdr:to>
      <xdr:col>61</xdr:col>
      <xdr:colOff>590550</xdr:colOff>
      <xdr:row>3</xdr:row>
      <xdr:rowOff>1133475</xdr:rowOff>
    </xdr:to>
    <xdr:sp fLocksText="0">
      <xdr:nvSpPr>
        <xdr:cNvPr id="24" name="TextBox 4"/>
        <xdr:cNvSpPr txBox="1">
          <a:spLocks noChangeArrowheads="1"/>
        </xdr:cNvSpPr>
      </xdr:nvSpPr>
      <xdr:spPr>
        <a:xfrm>
          <a:off x="38481000" y="1943100"/>
          <a:ext cx="0" cy="266700"/>
        </a:xfrm>
        <a:prstGeom prst="rect">
          <a:avLst/>
        </a:prstGeom>
        <a:solidFill>
          <a:srgbClr val="FFFFFF"/>
        </a:solidFill>
        <a:ln w="9525" cmpd="sng">
          <a:solidFill>
            <a:srgbClr val="0D0D0D"/>
          </a:solidFill>
          <a:headEnd type="none"/>
          <a:tailEnd type="none"/>
        </a:ln>
      </xdr:spPr>
      <xdr:txBody>
        <a:bodyPr vertOverflow="clip" wrap="square" lIns="27432" tIns="45720" rIns="0" bIns="45720"/>
        <a:p>
          <a:pPr algn="l">
            <a:defRPr/>
          </a:pPr>
          <a:r>
            <a:rPr lang="en-US" cap="none" u="none" baseline="0">
              <a:latin typeface="Calibri"/>
              <a:ea typeface="Calibri"/>
              <a:cs typeface="Calibri"/>
            </a:rPr>
            <a:t/>
          </a:r>
        </a:p>
      </xdr:txBody>
    </xdr:sp>
    <xdr:clientData/>
  </xdr:twoCellAnchor>
  <xdr:twoCellAnchor>
    <xdr:from>
      <xdr:col>81</xdr:col>
      <xdr:colOff>285750</xdr:colOff>
      <xdr:row>3</xdr:row>
      <xdr:rowOff>876300</xdr:rowOff>
    </xdr:from>
    <xdr:to>
      <xdr:col>82</xdr:col>
      <xdr:colOff>123825</xdr:colOff>
      <xdr:row>3</xdr:row>
      <xdr:rowOff>1114425</xdr:rowOff>
    </xdr:to>
    <xdr:sp>
      <xdr:nvSpPr>
        <xdr:cNvPr id="25" name="TextBox 2"/>
        <xdr:cNvSpPr txBox="1">
          <a:spLocks noChangeArrowheads="1"/>
        </xdr:cNvSpPr>
      </xdr:nvSpPr>
      <xdr:spPr>
        <a:xfrm>
          <a:off x="49987200" y="1943100"/>
          <a:ext cx="428625" cy="247650"/>
        </a:xfrm>
        <a:prstGeom prst="rect">
          <a:avLst/>
        </a:prstGeom>
        <a:solidFill>
          <a:srgbClr val="FFFFFF"/>
        </a:solidFill>
        <a:ln w="9525" cmpd="sng">
          <a:solidFill>
            <a:srgbClr val="0D0D0D"/>
          </a:solidFill>
          <a:headEnd type="none"/>
          <a:tailEnd type="none"/>
        </a:ln>
      </xdr:spPr>
      <xdr:txBody>
        <a:bodyPr vertOverflow="clip" wrap="square" lIns="27432" tIns="45720" rIns="0" bIns="45720"/>
        <a:p>
          <a:pPr algn="l">
            <a:defRPr/>
          </a:pPr>
          <a:r>
            <a:rPr lang="en-US" cap="none" sz="1100" b="0" i="0" u="none" baseline="0">
              <a:solidFill>
                <a:srgbClr val="000000"/>
              </a:solidFill>
              <a:latin typeface="Calibri"/>
              <a:ea typeface="Calibri"/>
              <a:cs typeface="Calibri"/>
            </a:rPr>
            <a:t>OR</a:t>
          </a:r>
        </a:p>
      </xdr:txBody>
    </xdr:sp>
    <xdr:clientData/>
  </xdr:twoCellAnchor>
  <xdr:twoCellAnchor>
    <xdr:from>
      <xdr:col>93</xdr:col>
      <xdr:colOff>590550</xdr:colOff>
      <xdr:row>3</xdr:row>
      <xdr:rowOff>876300</xdr:rowOff>
    </xdr:from>
    <xdr:to>
      <xdr:col>93</xdr:col>
      <xdr:colOff>590550</xdr:colOff>
      <xdr:row>3</xdr:row>
      <xdr:rowOff>1133475</xdr:rowOff>
    </xdr:to>
    <xdr:sp fLocksText="0">
      <xdr:nvSpPr>
        <xdr:cNvPr id="26" name="TextBox 4"/>
        <xdr:cNvSpPr txBox="1">
          <a:spLocks noChangeArrowheads="1"/>
        </xdr:cNvSpPr>
      </xdr:nvSpPr>
      <xdr:spPr>
        <a:xfrm>
          <a:off x="57378600" y="1943100"/>
          <a:ext cx="0" cy="266700"/>
        </a:xfrm>
        <a:prstGeom prst="rect">
          <a:avLst/>
        </a:prstGeom>
        <a:solidFill>
          <a:srgbClr val="FFFFFF"/>
        </a:solidFill>
        <a:ln w="9525" cmpd="sng">
          <a:solidFill>
            <a:srgbClr val="0D0D0D"/>
          </a:solidFill>
          <a:headEnd type="none"/>
          <a:tailEnd type="none"/>
        </a:ln>
      </xdr:spPr>
      <xdr:txBody>
        <a:bodyPr vertOverflow="clip" wrap="square" lIns="27432" tIns="45720" rIns="0" bIns="45720"/>
        <a:p>
          <a:pPr algn="l">
            <a:defRPr/>
          </a:pPr>
          <a:r>
            <a:rPr lang="en-US" cap="none" u="none" baseline="0">
              <a:latin typeface="Calibri"/>
              <a:ea typeface="Calibri"/>
              <a:cs typeface="Calibri"/>
            </a:rPr>
            <a:t/>
          </a:r>
        </a:p>
      </xdr:txBody>
    </xdr:sp>
    <xdr:clientData/>
  </xdr:twoCellAnchor>
  <xdr:twoCellAnchor>
    <xdr:from>
      <xdr:col>113</xdr:col>
      <xdr:colOff>285750</xdr:colOff>
      <xdr:row>3</xdr:row>
      <xdr:rowOff>876300</xdr:rowOff>
    </xdr:from>
    <xdr:to>
      <xdr:col>114</xdr:col>
      <xdr:colOff>123825</xdr:colOff>
      <xdr:row>3</xdr:row>
      <xdr:rowOff>1114425</xdr:rowOff>
    </xdr:to>
    <xdr:sp>
      <xdr:nvSpPr>
        <xdr:cNvPr id="27" name="TextBox 2"/>
        <xdr:cNvSpPr txBox="1">
          <a:spLocks noChangeArrowheads="1"/>
        </xdr:cNvSpPr>
      </xdr:nvSpPr>
      <xdr:spPr>
        <a:xfrm>
          <a:off x="68884800" y="1943100"/>
          <a:ext cx="428625" cy="247650"/>
        </a:xfrm>
        <a:prstGeom prst="rect">
          <a:avLst/>
        </a:prstGeom>
        <a:solidFill>
          <a:srgbClr val="FFFFFF"/>
        </a:solidFill>
        <a:ln w="9525" cmpd="sng">
          <a:solidFill>
            <a:srgbClr val="0D0D0D"/>
          </a:solidFill>
          <a:headEnd type="none"/>
          <a:tailEnd type="none"/>
        </a:ln>
      </xdr:spPr>
      <xdr:txBody>
        <a:bodyPr vertOverflow="clip" wrap="square" lIns="27432" tIns="45720" rIns="0" bIns="45720"/>
        <a:p>
          <a:pPr algn="l">
            <a:defRPr/>
          </a:pPr>
          <a:r>
            <a:rPr lang="en-US" cap="none" sz="1100" b="0" i="0" u="none" baseline="0">
              <a:solidFill>
                <a:srgbClr val="000000"/>
              </a:solidFill>
              <a:latin typeface="Calibri"/>
              <a:ea typeface="Calibri"/>
              <a:cs typeface="Calibri"/>
            </a:rPr>
            <a:t>OR</a:t>
          </a:r>
        </a:p>
      </xdr:txBody>
    </xdr:sp>
    <xdr:clientData/>
  </xdr:twoCellAnchor>
  <xdr:twoCellAnchor>
    <xdr:from>
      <xdr:col>125</xdr:col>
      <xdr:colOff>590550</xdr:colOff>
      <xdr:row>3</xdr:row>
      <xdr:rowOff>876300</xdr:rowOff>
    </xdr:from>
    <xdr:to>
      <xdr:col>125</xdr:col>
      <xdr:colOff>590550</xdr:colOff>
      <xdr:row>3</xdr:row>
      <xdr:rowOff>1133475</xdr:rowOff>
    </xdr:to>
    <xdr:sp fLocksText="0">
      <xdr:nvSpPr>
        <xdr:cNvPr id="28" name="TextBox 4"/>
        <xdr:cNvSpPr txBox="1">
          <a:spLocks noChangeArrowheads="1"/>
        </xdr:cNvSpPr>
      </xdr:nvSpPr>
      <xdr:spPr>
        <a:xfrm>
          <a:off x="76276200" y="1943100"/>
          <a:ext cx="0" cy="266700"/>
        </a:xfrm>
        <a:prstGeom prst="rect">
          <a:avLst/>
        </a:prstGeom>
        <a:solidFill>
          <a:srgbClr val="FFFFFF"/>
        </a:solidFill>
        <a:ln w="9525" cmpd="sng">
          <a:solidFill>
            <a:srgbClr val="0D0D0D"/>
          </a:solidFill>
          <a:headEnd type="none"/>
          <a:tailEnd type="none"/>
        </a:ln>
      </xdr:spPr>
      <xdr:txBody>
        <a:bodyPr vertOverflow="clip" wrap="square" lIns="27432" tIns="45720" rIns="0" bIns="45720"/>
        <a:p>
          <a:pPr algn="l">
            <a:defRPr/>
          </a:pPr>
          <a:r>
            <a:rPr lang="en-US" cap="none" u="none" baseline="0">
              <a:latin typeface="Calibri"/>
              <a:ea typeface="Calibri"/>
              <a:cs typeface="Calibri"/>
            </a:rPr>
            <a:t/>
          </a:r>
        </a:p>
      </xdr:txBody>
    </xdr:sp>
    <xdr:clientData/>
  </xdr:twoCellAnchor>
  <xdr:twoCellAnchor>
    <xdr:from>
      <xdr:col>145</xdr:col>
      <xdr:colOff>285750</xdr:colOff>
      <xdr:row>3</xdr:row>
      <xdr:rowOff>876300</xdr:rowOff>
    </xdr:from>
    <xdr:to>
      <xdr:col>146</xdr:col>
      <xdr:colOff>123825</xdr:colOff>
      <xdr:row>3</xdr:row>
      <xdr:rowOff>1114425</xdr:rowOff>
    </xdr:to>
    <xdr:sp>
      <xdr:nvSpPr>
        <xdr:cNvPr id="29" name="TextBox 2"/>
        <xdr:cNvSpPr txBox="1">
          <a:spLocks noChangeArrowheads="1"/>
        </xdr:cNvSpPr>
      </xdr:nvSpPr>
      <xdr:spPr>
        <a:xfrm>
          <a:off x="87782400" y="1943100"/>
          <a:ext cx="428625" cy="247650"/>
        </a:xfrm>
        <a:prstGeom prst="rect">
          <a:avLst/>
        </a:prstGeom>
        <a:solidFill>
          <a:srgbClr val="FFFFFF"/>
        </a:solidFill>
        <a:ln w="9525" cmpd="sng">
          <a:solidFill>
            <a:srgbClr val="0D0D0D"/>
          </a:solidFill>
          <a:headEnd type="none"/>
          <a:tailEnd type="none"/>
        </a:ln>
      </xdr:spPr>
      <xdr:txBody>
        <a:bodyPr vertOverflow="clip" wrap="square" lIns="27432" tIns="45720" rIns="0" bIns="45720"/>
        <a:p>
          <a:pPr algn="l">
            <a:defRPr/>
          </a:pPr>
          <a:r>
            <a:rPr lang="en-US" cap="none" sz="1100" b="0" i="0" u="none" baseline="0">
              <a:solidFill>
                <a:srgbClr val="000000"/>
              </a:solidFill>
              <a:latin typeface="Calibri"/>
              <a:ea typeface="Calibri"/>
              <a:cs typeface="Calibri"/>
            </a:rPr>
            <a:t>OR</a:t>
          </a:r>
        </a:p>
      </xdr:txBody>
    </xdr:sp>
    <xdr:clientData/>
  </xdr:twoCellAnchor>
  <xdr:twoCellAnchor>
    <xdr:from>
      <xdr:col>157</xdr:col>
      <xdr:colOff>590550</xdr:colOff>
      <xdr:row>3</xdr:row>
      <xdr:rowOff>876300</xdr:rowOff>
    </xdr:from>
    <xdr:to>
      <xdr:col>157</xdr:col>
      <xdr:colOff>590550</xdr:colOff>
      <xdr:row>3</xdr:row>
      <xdr:rowOff>1133475</xdr:rowOff>
    </xdr:to>
    <xdr:sp fLocksText="0">
      <xdr:nvSpPr>
        <xdr:cNvPr id="30" name="TextBox 4"/>
        <xdr:cNvSpPr txBox="1">
          <a:spLocks noChangeArrowheads="1"/>
        </xdr:cNvSpPr>
      </xdr:nvSpPr>
      <xdr:spPr>
        <a:xfrm>
          <a:off x="95173800" y="1943100"/>
          <a:ext cx="0" cy="266700"/>
        </a:xfrm>
        <a:prstGeom prst="rect">
          <a:avLst/>
        </a:prstGeom>
        <a:solidFill>
          <a:srgbClr val="FFFFFF"/>
        </a:solidFill>
        <a:ln w="9525" cmpd="sng">
          <a:solidFill>
            <a:srgbClr val="0D0D0D"/>
          </a:solidFill>
          <a:headEnd type="none"/>
          <a:tailEnd type="none"/>
        </a:ln>
      </xdr:spPr>
      <xdr:txBody>
        <a:bodyPr vertOverflow="clip" wrap="square" lIns="27432" tIns="45720" rIns="0" bIns="45720"/>
        <a:p>
          <a:pPr algn="l">
            <a:defRPr/>
          </a:pPr>
          <a:r>
            <a:rPr lang="en-US" cap="none" u="none" baseline="0">
              <a:latin typeface="Calibri"/>
              <a:ea typeface="Calibri"/>
              <a:cs typeface="Calibri"/>
            </a:rPr>
            <a:t/>
          </a:r>
        </a:p>
      </xdr:txBody>
    </xdr:sp>
    <xdr:clientData/>
  </xdr:twoCellAnchor>
  <xdr:twoCellAnchor>
    <xdr:from>
      <xdr:col>177</xdr:col>
      <xdr:colOff>285750</xdr:colOff>
      <xdr:row>3</xdr:row>
      <xdr:rowOff>876300</xdr:rowOff>
    </xdr:from>
    <xdr:to>
      <xdr:col>178</xdr:col>
      <xdr:colOff>123825</xdr:colOff>
      <xdr:row>3</xdr:row>
      <xdr:rowOff>1114425</xdr:rowOff>
    </xdr:to>
    <xdr:sp>
      <xdr:nvSpPr>
        <xdr:cNvPr id="31" name="TextBox 2"/>
        <xdr:cNvSpPr txBox="1">
          <a:spLocks noChangeArrowheads="1"/>
        </xdr:cNvSpPr>
      </xdr:nvSpPr>
      <xdr:spPr>
        <a:xfrm>
          <a:off x="106680000" y="1943100"/>
          <a:ext cx="428625" cy="247650"/>
        </a:xfrm>
        <a:prstGeom prst="rect">
          <a:avLst/>
        </a:prstGeom>
        <a:solidFill>
          <a:srgbClr val="FFFFFF"/>
        </a:solidFill>
        <a:ln w="9525" cmpd="sng">
          <a:solidFill>
            <a:srgbClr val="0D0D0D"/>
          </a:solidFill>
          <a:headEnd type="none"/>
          <a:tailEnd type="none"/>
        </a:ln>
      </xdr:spPr>
      <xdr:txBody>
        <a:bodyPr vertOverflow="clip" wrap="square" lIns="27432" tIns="45720" rIns="0" bIns="45720"/>
        <a:p>
          <a:pPr algn="l">
            <a:defRPr/>
          </a:pPr>
          <a:r>
            <a:rPr lang="en-US" cap="none" sz="1100" b="0" i="0" u="none" baseline="0">
              <a:solidFill>
                <a:srgbClr val="000000"/>
              </a:solidFill>
              <a:latin typeface="Calibri"/>
              <a:ea typeface="Calibri"/>
              <a:cs typeface="Calibri"/>
            </a:rPr>
            <a:t>OR</a:t>
          </a:r>
        </a:p>
      </xdr:txBody>
    </xdr:sp>
    <xdr:clientData/>
  </xdr:twoCellAnchor>
  <xdr:twoCellAnchor>
    <xdr:from>
      <xdr:col>189</xdr:col>
      <xdr:colOff>590550</xdr:colOff>
      <xdr:row>3</xdr:row>
      <xdr:rowOff>876300</xdr:rowOff>
    </xdr:from>
    <xdr:to>
      <xdr:col>189</xdr:col>
      <xdr:colOff>590550</xdr:colOff>
      <xdr:row>3</xdr:row>
      <xdr:rowOff>1133475</xdr:rowOff>
    </xdr:to>
    <xdr:sp fLocksText="0">
      <xdr:nvSpPr>
        <xdr:cNvPr id="32" name="TextBox 4"/>
        <xdr:cNvSpPr txBox="1">
          <a:spLocks noChangeArrowheads="1"/>
        </xdr:cNvSpPr>
      </xdr:nvSpPr>
      <xdr:spPr>
        <a:xfrm>
          <a:off x="114071400" y="1943100"/>
          <a:ext cx="0" cy="266700"/>
        </a:xfrm>
        <a:prstGeom prst="rect">
          <a:avLst/>
        </a:prstGeom>
        <a:solidFill>
          <a:srgbClr val="FFFFFF"/>
        </a:solidFill>
        <a:ln w="9525" cmpd="sng">
          <a:solidFill>
            <a:srgbClr val="0D0D0D"/>
          </a:solidFill>
          <a:headEnd type="none"/>
          <a:tailEnd type="none"/>
        </a:ln>
      </xdr:spPr>
      <xdr:txBody>
        <a:bodyPr vertOverflow="clip" wrap="square" lIns="27432" tIns="45720" rIns="0" bIns="45720"/>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xdr:row>
      <xdr:rowOff>876300</xdr:rowOff>
    </xdr:from>
    <xdr:to>
      <xdr:col>5</xdr:col>
      <xdr:colOff>0</xdr:colOff>
      <xdr:row>3</xdr:row>
      <xdr:rowOff>1133475</xdr:rowOff>
    </xdr:to>
    <xdr:sp>
      <xdr:nvSpPr>
        <xdr:cNvPr id="1" name="TextBox 2"/>
        <xdr:cNvSpPr txBox="1">
          <a:spLocks noChangeArrowheads="1"/>
        </xdr:cNvSpPr>
      </xdr:nvSpPr>
      <xdr:spPr>
        <a:xfrm>
          <a:off x="4619625" y="1943100"/>
          <a:ext cx="0" cy="266700"/>
        </a:xfrm>
        <a:prstGeom prst="rect">
          <a:avLst/>
        </a:prstGeom>
        <a:solidFill>
          <a:srgbClr val="FFFFFF"/>
        </a:solidFill>
        <a:ln w="9525" cmpd="sng">
          <a:solidFill>
            <a:srgbClr val="0D0D0D"/>
          </a:solidFill>
          <a:headEnd type="none"/>
          <a:tailEnd type="none"/>
        </a:ln>
      </xdr:spPr>
      <xdr:txBody>
        <a:bodyPr vertOverflow="clip" wrap="square" lIns="27432" tIns="45720" rIns="0" bIns="45720"/>
        <a:p>
          <a:pPr algn="l">
            <a:defRPr/>
          </a:pPr>
          <a:r>
            <a:rPr lang="en-US" cap="none" sz="1100" b="0" i="0" u="none" baseline="0">
              <a:solidFill>
                <a:srgbClr val="000000"/>
              </a:solidFill>
              <a:latin typeface="Calibri"/>
              <a:ea typeface="Calibri"/>
              <a:cs typeface="Calibri"/>
            </a:rPr>
            <a:t>OR</a:t>
          </a:r>
        </a:p>
      </xdr:txBody>
    </xdr:sp>
    <xdr:clientData/>
  </xdr:twoCellAnchor>
  <xdr:twoCellAnchor>
    <xdr:from>
      <xdr:col>10</xdr:col>
      <xdr:colOff>609600</xdr:colOff>
      <xdr:row>3</xdr:row>
      <xdr:rowOff>876300</xdr:rowOff>
    </xdr:from>
    <xdr:to>
      <xdr:col>11</xdr:col>
      <xdr:colOff>0</xdr:colOff>
      <xdr:row>3</xdr:row>
      <xdr:rowOff>1133475</xdr:rowOff>
    </xdr:to>
    <xdr:sp fLocksText="0">
      <xdr:nvSpPr>
        <xdr:cNvPr id="2" name="TextBox 4"/>
        <xdr:cNvSpPr txBox="1">
          <a:spLocks noChangeArrowheads="1"/>
        </xdr:cNvSpPr>
      </xdr:nvSpPr>
      <xdr:spPr>
        <a:xfrm>
          <a:off x="8277225" y="1943100"/>
          <a:ext cx="0" cy="266700"/>
        </a:xfrm>
        <a:prstGeom prst="rect">
          <a:avLst/>
        </a:prstGeom>
        <a:solidFill>
          <a:srgbClr val="FFFFFF"/>
        </a:solidFill>
        <a:ln w="9525" cmpd="sng">
          <a:solidFill>
            <a:srgbClr val="0D0D0D"/>
          </a:solidFill>
          <a:headEnd type="none"/>
          <a:tailEnd type="none"/>
        </a:ln>
      </xdr:spPr>
      <xdr:txBody>
        <a:bodyPr vertOverflow="clip" wrap="square" lIns="27432" tIns="45720" rIns="0" bIns="45720"/>
        <a:p>
          <a:pPr algn="l">
            <a:defRPr/>
          </a:pPr>
          <a:r>
            <a:rPr lang="en-US" cap="none" u="none" baseline="0">
              <a:latin typeface="Calibri"/>
              <a:ea typeface="Calibri"/>
              <a:cs typeface="Calibri"/>
            </a:rPr>
            <a:t/>
          </a:r>
        </a:p>
      </xdr:txBody>
    </xdr:sp>
    <xdr:clientData/>
  </xdr:twoCellAnchor>
  <xdr:twoCellAnchor>
    <xdr:from>
      <xdr:col>18</xdr:col>
      <xdr:colOff>0</xdr:colOff>
      <xdr:row>3</xdr:row>
      <xdr:rowOff>876300</xdr:rowOff>
    </xdr:from>
    <xdr:to>
      <xdr:col>18</xdr:col>
      <xdr:colOff>0</xdr:colOff>
      <xdr:row>3</xdr:row>
      <xdr:rowOff>1133475</xdr:rowOff>
    </xdr:to>
    <xdr:sp>
      <xdr:nvSpPr>
        <xdr:cNvPr id="3" name="TextBox 2"/>
        <xdr:cNvSpPr txBox="1">
          <a:spLocks noChangeArrowheads="1"/>
        </xdr:cNvSpPr>
      </xdr:nvSpPr>
      <xdr:spPr>
        <a:xfrm>
          <a:off x="12544425" y="1943100"/>
          <a:ext cx="0" cy="266700"/>
        </a:xfrm>
        <a:prstGeom prst="rect">
          <a:avLst/>
        </a:prstGeom>
        <a:solidFill>
          <a:srgbClr val="FFFFFF"/>
        </a:solidFill>
        <a:ln w="9525" cmpd="sng">
          <a:solidFill>
            <a:srgbClr val="0D0D0D"/>
          </a:solidFill>
          <a:headEnd type="none"/>
          <a:tailEnd type="none"/>
        </a:ln>
      </xdr:spPr>
      <xdr:txBody>
        <a:bodyPr vertOverflow="clip" wrap="square" lIns="27432" tIns="45720" rIns="0" bIns="45720"/>
        <a:p>
          <a:pPr algn="l">
            <a:defRPr/>
          </a:pPr>
          <a:r>
            <a:rPr lang="en-US" cap="none" sz="1100" b="0" i="0" u="none" baseline="0">
              <a:solidFill>
                <a:srgbClr val="000000"/>
              </a:solidFill>
              <a:latin typeface="Calibri"/>
              <a:ea typeface="Calibri"/>
              <a:cs typeface="Calibri"/>
            </a:rPr>
            <a:t>OR</a:t>
          </a:r>
        </a:p>
      </xdr:txBody>
    </xdr:sp>
    <xdr:clientData/>
  </xdr:twoCellAnchor>
  <xdr:twoCellAnchor>
    <xdr:from>
      <xdr:col>17</xdr:col>
      <xdr:colOff>609600</xdr:colOff>
      <xdr:row>3</xdr:row>
      <xdr:rowOff>876300</xdr:rowOff>
    </xdr:from>
    <xdr:to>
      <xdr:col>18</xdr:col>
      <xdr:colOff>0</xdr:colOff>
      <xdr:row>3</xdr:row>
      <xdr:rowOff>1133475</xdr:rowOff>
    </xdr:to>
    <xdr:sp fLocksText="0">
      <xdr:nvSpPr>
        <xdr:cNvPr id="4" name="TextBox 4"/>
        <xdr:cNvSpPr txBox="1">
          <a:spLocks noChangeArrowheads="1"/>
        </xdr:cNvSpPr>
      </xdr:nvSpPr>
      <xdr:spPr>
        <a:xfrm>
          <a:off x="12544425" y="1943100"/>
          <a:ext cx="0" cy="266700"/>
        </a:xfrm>
        <a:prstGeom prst="rect">
          <a:avLst/>
        </a:prstGeom>
        <a:solidFill>
          <a:srgbClr val="FFFFFF"/>
        </a:solidFill>
        <a:ln w="9525" cmpd="sng">
          <a:solidFill>
            <a:srgbClr val="0D0D0D"/>
          </a:solidFill>
          <a:headEnd type="none"/>
          <a:tailEnd type="none"/>
        </a:ln>
      </xdr:spPr>
      <xdr:txBody>
        <a:bodyPr vertOverflow="clip" wrap="square" lIns="27432" tIns="45720" rIns="0" bIns="45720"/>
        <a:p>
          <a:pPr algn="l">
            <a:defRPr/>
          </a:pPr>
          <a:r>
            <a:rPr lang="en-US" cap="none" u="none" baseline="0">
              <a:latin typeface="Calibri"/>
              <a:ea typeface="Calibri"/>
              <a:cs typeface="Calibri"/>
            </a:rPr>
            <a:t/>
          </a:r>
        </a:p>
      </xdr:txBody>
    </xdr:sp>
    <xdr:clientData/>
  </xdr:twoCellAnchor>
  <xdr:twoCellAnchor>
    <xdr:from>
      <xdr:col>23</xdr:col>
      <xdr:colOff>0</xdr:colOff>
      <xdr:row>3</xdr:row>
      <xdr:rowOff>876300</xdr:rowOff>
    </xdr:from>
    <xdr:to>
      <xdr:col>23</xdr:col>
      <xdr:colOff>0</xdr:colOff>
      <xdr:row>3</xdr:row>
      <xdr:rowOff>1133475</xdr:rowOff>
    </xdr:to>
    <xdr:sp>
      <xdr:nvSpPr>
        <xdr:cNvPr id="5" name="TextBox 2"/>
        <xdr:cNvSpPr txBox="1">
          <a:spLocks noChangeArrowheads="1"/>
        </xdr:cNvSpPr>
      </xdr:nvSpPr>
      <xdr:spPr>
        <a:xfrm>
          <a:off x="15592425" y="1943100"/>
          <a:ext cx="0" cy="266700"/>
        </a:xfrm>
        <a:prstGeom prst="rect">
          <a:avLst/>
        </a:prstGeom>
        <a:solidFill>
          <a:srgbClr val="FFFFFF"/>
        </a:solidFill>
        <a:ln w="9525" cmpd="sng">
          <a:solidFill>
            <a:srgbClr val="0D0D0D"/>
          </a:solidFill>
          <a:headEnd type="none"/>
          <a:tailEnd type="none"/>
        </a:ln>
      </xdr:spPr>
      <xdr:txBody>
        <a:bodyPr vertOverflow="clip" wrap="square" lIns="27432" tIns="45720" rIns="0" bIns="45720"/>
        <a:p>
          <a:pPr algn="l">
            <a:defRPr/>
          </a:pPr>
          <a:r>
            <a:rPr lang="en-US" cap="none" sz="1100" b="0" i="0" u="none" baseline="0">
              <a:solidFill>
                <a:srgbClr val="000000"/>
              </a:solidFill>
              <a:latin typeface="Calibri"/>
              <a:ea typeface="Calibri"/>
              <a:cs typeface="Calibri"/>
            </a:rPr>
            <a:t>OR</a:t>
          </a:r>
        </a:p>
      </xdr:txBody>
    </xdr:sp>
    <xdr:clientData/>
  </xdr:twoCellAnchor>
  <xdr:twoCellAnchor>
    <xdr:from>
      <xdr:col>22</xdr:col>
      <xdr:colOff>609600</xdr:colOff>
      <xdr:row>3</xdr:row>
      <xdr:rowOff>876300</xdr:rowOff>
    </xdr:from>
    <xdr:to>
      <xdr:col>23</xdr:col>
      <xdr:colOff>0</xdr:colOff>
      <xdr:row>3</xdr:row>
      <xdr:rowOff>1133475</xdr:rowOff>
    </xdr:to>
    <xdr:sp fLocksText="0">
      <xdr:nvSpPr>
        <xdr:cNvPr id="6" name="TextBox 4"/>
        <xdr:cNvSpPr txBox="1">
          <a:spLocks noChangeArrowheads="1"/>
        </xdr:cNvSpPr>
      </xdr:nvSpPr>
      <xdr:spPr>
        <a:xfrm>
          <a:off x="15592425" y="1943100"/>
          <a:ext cx="0" cy="266700"/>
        </a:xfrm>
        <a:prstGeom prst="rect">
          <a:avLst/>
        </a:prstGeom>
        <a:solidFill>
          <a:srgbClr val="FFFFFF"/>
        </a:solidFill>
        <a:ln w="9525" cmpd="sng">
          <a:solidFill>
            <a:srgbClr val="0D0D0D"/>
          </a:solidFill>
          <a:headEnd type="none"/>
          <a:tailEnd type="none"/>
        </a:ln>
      </xdr:spPr>
      <xdr:txBody>
        <a:bodyPr vertOverflow="clip" wrap="square" lIns="27432" tIns="45720" rIns="0" bIns="45720"/>
        <a:p>
          <a:pPr algn="l">
            <a:defRPr/>
          </a:pPr>
          <a:r>
            <a:rPr lang="en-US" cap="none" u="none" baseline="0">
              <a:latin typeface="Calibri"/>
              <a:ea typeface="Calibri"/>
              <a:cs typeface="Calibri"/>
            </a:rPr>
            <a:t/>
          </a:r>
        </a:p>
      </xdr:txBody>
    </xdr:sp>
    <xdr:clientData/>
  </xdr:twoCellAnchor>
  <xdr:twoCellAnchor>
    <xdr:from>
      <xdr:col>41</xdr:col>
      <xdr:colOff>295275</xdr:colOff>
      <xdr:row>3</xdr:row>
      <xdr:rowOff>876300</xdr:rowOff>
    </xdr:from>
    <xdr:to>
      <xdr:col>42</xdr:col>
      <xdr:colOff>123825</xdr:colOff>
      <xdr:row>3</xdr:row>
      <xdr:rowOff>1114425</xdr:rowOff>
    </xdr:to>
    <xdr:sp>
      <xdr:nvSpPr>
        <xdr:cNvPr id="7" name="TextBox 2"/>
        <xdr:cNvSpPr txBox="1">
          <a:spLocks noChangeArrowheads="1"/>
        </xdr:cNvSpPr>
      </xdr:nvSpPr>
      <xdr:spPr>
        <a:xfrm>
          <a:off x="26860500" y="1943100"/>
          <a:ext cx="438150" cy="247650"/>
        </a:xfrm>
        <a:prstGeom prst="rect">
          <a:avLst/>
        </a:prstGeom>
        <a:solidFill>
          <a:srgbClr val="FFFFFF"/>
        </a:solidFill>
        <a:ln w="9525" cmpd="sng">
          <a:solidFill>
            <a:srgbClr val="0D0D0D"/>
          </a:solidFill>
          <a:headEnd type="none"/>
          <a:tailEnd type="none"/>
        </a:ln>
      </xdr:spPr>
      <xdr:txBody>
        <a:bodyPr vertOverflow="clip" wrap="square" lIns="27432" tIns="45720" rIns="0" bIns="45720"/>
        <a:p>
          <a:pPr algn="l">
            <a:defRPr/>
          </a:pPr>
          <a:r>
            <a:rPr lang="en-US" cap="none" sz="1100" b="0" i="0" u="none" baseline="0">
              <a:solidFill>
                <a:srgbClr val="000000"/>
              </a:solidFill>
              <a:latin typeface="Calibri"/>
              <a:ea typeface="Calibri"/>
              <a:cs typeface="Calibri"/>
            </a:rPr>
            <a:t>OR</a:t>
          </a:r>
        </a:p>
      </xdr:txBody>
    </xdr:sp>
    <xdr:clientData/>
  </xdr:twoCellAnchor>
  <xdr:twoCellAnchor>
    <xdr:from>
      <xdr:col>53</xdr:col>
      <xdr:colOff>609600</xdr:colOff>
      <xdr:row>3</xdr:row>
      <xdr:rowOff>876300</xdr:rowOff>
    </xdr:from>
    <xdr:to>
      <xdr:col>54</xdr:col>
      <xdr:colOff>0</xdr:colOff>
      <xdr:row>3</xdr:row>
      <xdr:rowOff>1133475</xdr:rowOff>
    </xdr:to>
    <xdr:sp fLocksText="0">
      <xdr:nvSpPr>
        <xdr:cNvPr id="8" name="TextBox 4"/>
        <xdr:cNvSpPr txBox="1">
          <a:spLocks noChangeArrowheads="1"/>
        </xdr:cNvSpPr>
      </xdr:nvSpPr>
      <xdr:spPr>
        <a:xfrm>
          <a:off x="34490025" y="1943100"/>
          <a:ext cx="0" cy="266700"/>
        </a:xfrm>
        <a:prstGeom prst="rect">
          <a:avLst/>
        </a:prstGeom>
        <a:solidFill>
          <a:srgbClr val="FFFFFF"/>
        </a:solidFill>
        <a:ln w="9525" cmpd="sng">
          <a:solidFill>
            <a:srgbClr val="0D0D0D"/>
          </a:solidFill>
          <a:headEnd type="none"/>
          <a:tailEnd type="none"/>
        </a:ln>
      </xdr:spPr>
      <xdr:txBody>
        <a:bodyPr vertOverflow="clip" wrap="square" lIns="27432" tIns="45720" rIns="0" bIns="45720"/>
        <a:p>
          <a:pPr algn="l">
            <a:defRPr/>
          </a:pPr>
          <a:r>
            <a:rPr lang="en-US" cap="none" u="none" baseline="0">
              <a:latin typeface="Calibri"/>
              <a:ea typeface="Calibri"/>
              <a:cs typeface="Calibri"/>
            </a:rPr>
            <a:t/>
          </a:r>
        </a:p>
      </xdr:txBody>
    </xdr:sp>
    <xdr:clientData/>
  </xdr:twoCellAnchor>
  <xdr:twoCellAnchor>
    <xdr:from>
      <xdr:col>73</xdr:col>
      <xdr:colOff>295275</xdr:colOff>
      <xdr:row>3</xdr:row>
      <xdr:rowOff>876300</xdr:rowOff>
    </xdr:from>
    <xdr:to>
      <xdr:col>74</xdr:col>
      <xdr:colOff>123825</xdr:colOff>
      <xdr:row>3</xdr:row>
      <xdr:rowOff>1114425</xdr:rowOff>
    </xdr:to>
    <xdr:sp>
      <xdr:nvSpPr>
        <xdr:cNvPr id="9" name="TextBox 2"/>
        <xdr:cNvSpPr txBox="1">
          <a:spLocks noChangeArrowheads="1"/>
        </xdr:cNvSpPr>
      </xdr:nvSpPr>
      <xdr:spPr>
        <a:xfrm>
          <a:off x="46367700" y="1943100"/>
          <a:ext cx="438150" cy="247650"/>
        </a:xfrm>
        <a:prstGeom prst="rect">
          <a:avLst/>
        </a:prstGeom>
        <a:solidFill>
          <a:srgbClr val="FFFFFF"/>
        </a:solidFill>
        <a:ln w="9525" cmpd="sng">
          <a:solidFill>
            <a:srgbClr val="0D0D0D"/>
          </a:solidFill>
          <a:headEnd type="none"/>
          <a:tailEnd type="none"/>
        </a:ln>
      </xdr:spPr>
      <xdr:txBody>
        <a:bodyPr vertOverflow="clip" wrap="square" lIns="27432" tIns="45720" rIns="0" bIns="45720"/>
        <a:p>
          <a:pPr algn="l">
            <a:defRPr/>
          </a:pPr>
          <a:r>
            <a:rPr lang="en-US" cap="none" sz="1100" b="0" i="0" u="none" baseline="0">
              <a:solidFill>
                <a:srgbClr val="000000"/>
              </a:solidFill>
              <a:latin typeface="Calibri"/>
              <a:ea typeface="Calibri"/>
              <a:cs typeface="Calibri"/>
            </a:rPr>
            <a:t>OR</a:t>
          </a:r>
        </a:p>
      </xdr:txBody>
    </xdr:sp>
    <xdr:clientData/>
  </xdr:twoCellAnchor>
  <xdr:twoCellAnchor>
    <xdr:from>
      <xdr:col>85</xdr:col>
      <xdr:colOff>609600</xdr:colOff>
      <xdr:row>3</xdr:row>
      <xdr:rowOff>876300</xdr:rowOff>
    </xdr:from>
    <xdr:to>
      <xdr:col>86</xdr:col>
      <xdr:colOff>0</xdr:colOff>
      <xdr:row>3</xdr:row>
      <xdr:rowOff>1133475</xdr:rowOff>
    </xdr:to>
    <xdr:sp fLocksText="0">
      <xdr:nvSpPr>
        <xdr:cNvPr id="10" name="TextBox 4"/>
        <xdr:cNvSpPr txBox="1">
          <a:spLocks noChangeArrowheads="1"/>
        </xdr:cNvSpPr>
      </xdr:nvSpPr>
      <xdr:spPr>
        <a:xfrm>
          <a:off x="53997225" y="1943100"/>
          <a:ext cx="0" cy="266700"/>
        </a:xfrm>
        <a:prstGeom prst="rect">
          <a:avLst/>
        </a:prstGeom>
        <a:solidFill>
          <a:srgbClr val="FFFFFF"/>
        </a:solidFill>
        <a:ln w="9525" cmpd="sng">
          <a:solidFill>
            <a:srgbClr val="0D0D0D"/>
          </a:solidFill>
          <a:headEnd type="none"/>
          <a:tailEnd type="none"/>
        </a:ln>
      </xdr:spPr>
      <xdr:txBody>
        <a:bodyPr vertOverflow="clip" wrap="square" lIns="27432" tIns="45720" rIns="0" bIns="45720"/>
        <a:p>
          <a:pPr algn="l">
            <a:defRPr/>
          </a:pPr>
          <a:r>
            <a:rPr lang="en-US" cap="none" u="none" baseline="0">
              <a:latin typeface="Calibri"/>
              <a:ea typeface="Calibri"/>
              <a:cs typeface="Calibri"/>
            </a:rPr>
            <a:t/>
          </a:r>
        </a:p>
      </xdr:txBody>
    </xdr:sp>
    <xdr:clientData/>
  </xdr:twoCellAnchor>
  <xdr:twoCellAnchor>
    <xdr:from>
      <xdr:col>105</xdr:col>
      <xdr:colOff>295275</xdr:colOff>
      <xdr:row>3</xdr:row>
      <xdr:rowOff>876300</xdr:rowOff>
    </xdr:from>
    <xdr:to>
      <xdr:col>106</xdr:col>
      <xdr:colOff>123825</xdr:colOff>
      <xdr:row>3</xdr:row>
      <xdr:rowOff>1114425</xdr:rowOff>
    </xdr:to>
    <xdr:sp>
      <xdr:nvSpPr>
        <xdr:cNvPr id="11" name="TextBox 2"/>
        <xdr:cNvSpPr txBox="1">
          <a:spLocks noChangeArrowheads="1"/>
        </xdr:cNvSpPr>
      </xdr:nvSpPr>
      <xdr:spPr>
        <a:xfrm>
          <a:off x="65874900" y="1943100"/>
          <a:ext cx="438150" cy="247650"/>
        </a:xfrm>
        <a:prstGeom prst="rect">
          <a:avLst/>
        </a:prstGeom>
        <a:solidFill>
          <a:srgbClr val="FFFFFF"/>
        </a:solidFill>
        <a:ln w="9525" cmpd="sng">
          <a:solidFill>
            <a:srgbClr val="0D0D0D"/>
          </a:solidFill>
          <a:headEnd type="none"/>
          <a:tailEnd type="none"/>
        </a:ln>
      </xdr:spPr>
      <xdr:txBody>
        <a:bodyPr vertOverflow="clip" wrap="square" lIns="27432" tIns="45720" rIns="0" bIns="45720"/>
        <a:p>
          <a:pPr algn="l">
            <a:defRPr/>
          </a:pPr>
          <a:r>
            <a:rPr lang="en-US" cap="none" sz="1100" b="0" i="0" u="none" baseline="0">
              <a:solidFill>
                <a:srgbClr val="000000"/>
              </a:solidFill>
              <a:latin typeface="Calibri"/>
              <a:ea typeface="Calibri"/>
              <a:cs typeface="Calibri"/>
            </a:rPr>
            <a:t>OR</a:t>
          </a:r>
        </a:p>
      </xdr:txBody>
    </xdr:sp>
    <xdr:clientData/>
  </xdr:twoCellAnchor>
  <xdr:twoCellAnchor>
    <xdr:from>
      <xdr:col>117</xdr:col>
      <xdr:colOff>609600</xdr:colOff>
      <xdr:row>3</xdr:row>
      <xdr:rowOff>876300</xdr:rowOff>
    </xdr:from>
    <xdr:to>
      <xdr:col>118</xdr:col>
      <xdr:colOff>0</xdr:colOff>
      <xdr:row>3</xdr:row>
      <xdr:rowOff>1133475</xdr:rowOff>
    </xdr:to>
    <xdr:sp fLocksText="0">
      <xdr:nvSpPr>
        <xdr:cNvPr id="12" name="TextBox 4"/>
        <xdr:cNvSpPr txBox="1">
          <a:spLocks noChangeArrowheads="1"/>
        </xdr:cNvSpPr>
      </xdr:nvSpPr>
      <xdr:spPr>
        <a:xfrm>
          <a:off x="73504425" y="1943100"/>
          <a:ext cx="0" cy="266700"/>
        </a:xfrm>
        <a:prstGeom prst="rect">
          <a:avLst/>
        </a:prstGeom>
        <a:solidFill>
          <a:srgbClr val="FFFFFF"/>
        </a:solidFill>
        <a:ln w="9525" cmpd="sng">
          <a:solidFill>
            <a:srgbClr val="0D0D0D"/>
          </a:solidFill>
          <a:headEnd type="none"/>
          <a:tailEnd type="none"/>
        </a:ln>
      </xdr:spPr>
      <xdr:txBody>
        <a:bodyPr vertOverflow="clip" wrap="square" lIns="27432" tIns="45720" rIns="0" bIns="45720"/>
        <a:p>
          <a:pPr algn="l">
            <a:defRPr/>
          </a:pPr>
          <a:r>
            <a:rPr lang="en-US" cap="none" u="none" baseline="0">
              <a:latin typeface="Calibri"/>
              <a:ea typeface="Calibri"/>
              <a:cs typeface="Calibri"/>
            </a:rPr>
            <a:t/>
          </a:r>
        </a:p>
      </xdr:txBody>
    </xdr:sp>
    <xdr:clientData/>
  </xdr:twoCellAnchor>
  <xdr:twoCellAnchor>
    <xdr:from>
      <xdr:col>137</xdr:col>
      <xdr:colOff>295275</xdr:colOff>
      <xdr:row>3</xdr:row>
      <xdr:rowOff>876300</xdr:rowOff>
    </xdr:from>
    <xdr:to>
      <xdr:col>138</xdr:col>
      <xdr:colOff>123825</xdr:colOff>
      <xdr:row>3</xdr:row>
      <xdr:rowOff>1114425</xdr:rowOff>
    </xdr:to>
    <xdr:sp>
      <xdr:nvSpPr>
        <xdr:cNvPr id="13" name="TextBox 2"/>
        <xdr:cNvSpPr txBox="1">
          <a:spLocks noChangeArrowheads="1"/>
        </xdr:cNvSpPr>
      </xdr:nvSpPr>
      <xdr:spPr>
        <a:xfrm>
          <a:off x="85382100" y="1943100"/>
          <a:ext cx="438150" cy="247650"/>
        </a:xfrm>
        <a:prstGeom prst="rect">
          <a:avLst/>
        </a:prstGeom>
        <a:solidFill>
          <a:srgbClr val="FFFFFF"/>
        </a:solidFill>
        <a:ln w="9525" cmpd="sng">
          <a:solidFill>
            <a:srgbClr val="0D0D0D"/>
          </a:solidFill>
          <a:headEnd type="none"/>
          <a:tailEnd type="none"/>
        </a:ln>
      </xdr:spPr>
      <xdr:txBody>
        <a:bodyPr vertOverflow="clip" wrap="square" lIns="27432" tIns="45720" rIns="0" bIns="45720"/>
        <a:p>
          <a:pPr algn="l">
            <a:defRPr/>
          </a:pPr>
          <a:r>
            <a:rPr lang="en-US" cap="none" sz="1100" b="0" i="0" u="none" baseline="0">
              <a:solidFill>
                <a:srgbClr val="000000"/>
              </a:solidFill>
              <a:latin typeface="Calibri"/>
              <a:ea typeface="Calibri"/>
              <a:cs typeface="Calibri"/>
            </a:rPr>
            <a:t>OR</a:t>
          </a:r>
        </a:p>
      </xdr:txBody>
    </xdr:sp>
    <xdr:clientData/>
  </xdr:twoCellAnchor>
  <xdr:twoCellAnchor>
    <xdr:from>
      <xdr:col>149</xdr:col>
      <xdr:colOff>609600</xdr:colOff>
      <xdr:row>3</xdr:row>
      <xdr:rowOff>876300</xdr:rowOff>
    </xdr:from>
    <xdr:to>
      <xdr:col>150</xdr:col>
      <xdr:colOff>0</xdr:colOff>
      <xdr:row>3</xdr:row>
      <xdr:rowOff>1133475</xdr:rowOff>
    </xdr:to>
    <xdr:sp fLocksText="0">
      <xdr:nvSpPr>
        <xdr:cNvPr id="14" name="TextBox 4"/>
        <xdr:cNvSpPr txBox="1">
          <a:spLocks noChangeArrowheads="1"/>
        </xdr:cNvSpPr>
      </xdr:nvSpPr>
      <xdr:spPr>
        <a:xfrm>
          <a:off x="93011625" y="1943100"/>
          <a:ext cx="0" cy="266700"/>
        </a:xfrm>
        <a:prstGeom prst="rect">
          <a:avLst/>
        </a:prstGeom>
        <a:solidFill>
          <a:srgbClr val="FFFFFF"/>
        </a:solidFill>
        <a:ln w="9525" cmpd="sng">
          <a:solidFill>
            <a:srgbClr val="0D0D0D"/>
          </a:solidFill>
          <a:headEnd type="none"/>
          <a:tailEnd type="none"/>
        </a:ln>
      </xdr:spPr>
      <xdr:txBody>
        <a:bodyPr vertOverflow="clip" wrap="square" lIns="27432" tIns="45720" rIns="0" bIns="45720"/>
        <a:p>
          <a:pPr algn="l">
            <a:defRPr/>
          </a:pPr>
          <a:r>
            <a:rPr lang="en-US" cap="none" u="none" baseline="0">
              <a:latin typeface="Calibri"/>
              <a:ea typeface="Calibri"/>
              <a:cs typeface="Calibri"/>
            </a:rPr>
            <a:t/>
          </a:r>
        </a:p>
      </xdr:txBody>
    </xdr:sp>
    <xdr:clientData/>
  </xdr:twoCellAnchor>
  <xdr:twoCellAnchor>
    <xdr:from>
      <xdr:col>169</xdr:col>
      <xdr:colOff>295275</xdr:colOff>
      <xdr:row>3</xdr:row>
      <xdr:rowOff>876300</xdr:rowOff>
    </xdr:from>
    <xdr:to>
      <xdr:col>170</xdr:col>
      <xdr:colOff>123825</xdr:colOff>
      <xdr:row>3</xdr:row>
      <xdr:rowOff>1114425</xdr:rowOff>
    </xdr:to>
    <xdr:sp>
      <xdr:nvSpPr>
        <xdr:cNvPr id="15" name="TextBox 2"/>
        <xdr:cNvSpPr txBox="1">
          <a:spLocks noChangeArrowheads="1"/>
        </xdr:cNvSpPr>
      </xdr:nvSpPr>
      <xdr:spPr>
        <a:xfrm>
          <a:off x="104889300" y="1943100"/>
          <a:ext cx="438150" cy="247650"/>
        </a:xfrm>
        <a:prstGeom prst="rect">
          <a:avLst/>
        </a:prstGeom>
        <a:solidFill>
          <a:srgbClr val="FFFFFF"/>
        </a:solidFill>
        <a:ln w="9525" cmpd="sng">
          <a:solidFill>
            <a:srgbClr val="0D0D0D"/>
          </a:solidFill>
          <a:headEnd type="none"/>
          <a:tailEnd type="none"/>
        </a:ln>
      </xdr:spPr>
      <xdr:txBody>
        <a:bodyPr vertOverflow="clip" wrap="square" lIns="27432" tIns="45720" rIns="0" bIns="45720"/>
        <a:p>
          <a:pPr algn="l">
            <a:defRPr/>
          </a:pPr>
          <a:r>
            <a:rPr lang="en-US" cap="none" sz="1100" b="0" i="0" u="none" baseline="0">
              <a:solidFill>
                <a:srgbClr val="000000"/>
              </a:solidFill>
              <a:latin typeface="Calibri"/>
              <a:ea typeface="Calibri"/>
              <a:cs typeface="Calibri"/>
            </a:rPr>
            <a:t>OR</a:t>
          </a:r>
        </a:p>
      </xdr:txBody>
    </xdr:sp>
    <xdr:clientData/>
  </xdr:twoCellAnchor>
  <xdr:twoCellAnchor>
    <xdr:from>
      <xdr:col>181</xdr:col>
      <xdr:colOff>609600</xdr:colOff>
      <xdr:row>3</xdr:row>
      <xdr:rowOff>876300</xdr:rowOff>
    </xdr:from>
    <xdr:to>
      <xdr:col>182</xdr:col>
      <xdr:colOff>0</xdr:colOff>
      <xdr:row>3</xdr:row>
      <xdr:rowOff>1133475</xdr:rowOff>
    </xdr:to>
    <xdr:sp fLocksText="0">
      <xdr:nvSpPr>
        <xdr:cNvPr id="16" name="TextBox 4"/>
        <xdr:cNvSpPr txBox="1">
          <a:spLocks noChangeArrowheads="1"/>
        </xdr:cNvSpPr>
      </xdr:nvSpPr>
      <xdr:spPr>
        <a:xfrm>
          <a:off x="112518825" y="1943100"/>
          <a:ext cx="0" cy="266700"/>
        </a:xfrm>
        <a:prstGeom prst="rect">
          <a:avLst/>
        </a:prstGeom>
        <a:solidFill>
          <a:srgbClr val="FFFFFF"/>
        </a:solidFill>
        <a:ln w="9525" cmpd="sng">
          <a:solidFill>
            <a:srgbClr val="0D0D0D"/>
          </a:solidFill>
          <a:headEnd type="none"/>
          <a:tailEnd type="none"/>
        </a:ln>
      </xdr:spPr>
      <xdr:txBody>
        <a:bodyPr vertOverflow="clip" wrap="square" lIns="27432" tIns="45720" rIns="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S6"/>
  <sheetViews>
    <sheetView zoomScalePageLayoutView="0" workbookViewId="0" topLeftCell="A1">
      <selection activeCell="A1" sqref="A1"/>
    </sheetView>
  </sheetViews>
  <sheetFormatPr defaultColWidth="9.140625" defaultRowHeight="15"/>
  <sheetData>
    <row r="1" ht="15.75" thickBot="1">
      <c r="A1" t="s">
        <v>48</v>
      </c>
    </row>
    <row r="2" spans="2:12" ht="69.75" customHeight="1" thickBot="1">
      <c r="B2" s="158" t="s">
        <v>18</v>
      </c>
      <c r="C2" s="159"/>
      <c r="D2" s="159"/>
      <c r="E2" s="159"/>
      <c r="F2" s="159"/>
      <c r="G2" s="159"/>
      <c r="H2" s="159"/>
      <c r="I2" s="159"/>
      <c r="J2" s="159"/>
      <c r="K2" s="159"/>
      <c r="L2" s="160"/>
    </row>
    <row r="3" spans="2:19" ht="79.5" customHeight="1">
      <c r="B3" s="161" t="s">
        <v>17</v>
      </c>
      <c r="C3" s="162"/>
      <c r="D3" s="162"/>
      <c r="E3" s="162"/>
      <c r="F3" s="162"/>
      <c r="G3" s="162"/>
      <c r="H3" s="162"/>
      <c r="I3" s="162"/>
      <c r="J3" s="162"/>
      <c r="K3" s="162"/>
      <c r="L3" s="163"/>
      <c r="M3" s="33"/>
      <c r="N3" s="33"/>
      <c r="O3" s="33"/>
      <c r="P3" s="33"/>
      <c r="Q3" s="33"/>
      <c r="R3" s="33"/>
      <c r="S3" s="33"/>
    </row>
    <row r="4" spans="2:19" ht="79.5" customHeight="1">
      <c r="B4" s="164" t="s">
        <v>19</v>
      </c>
      <c r="C4" s="165"/>
      <c r="D4" s="165"/>
      <c r="E4" s="165"/>
      <c r="F4" s="165"/>
      <c r="G4" s="165"/>
      <c r="H4" s="165"/>
      <c r="I4" s="165"/>
      <c r="J4" s="165"/>
      <c r="K4" s="165"/>
      <c r="L4" s="166"/>
      <c r="M4" s="33"/>
      <c r="N4" s="33"/>
      <c r="O4" s="33"/>
      <c r="P4" s="33"/>
      <c r="Q4" s="33"/>
      <c r="R4" s="33"/>
      <c r="S4" s="33"/>
    </row>
    <row r="5" spans="2:19" ht="79.5" customHeight="1">
      <c r="B5" s="164" t="s">
        <v>20</v>
      </c>
      <c r="C5" s="165"/>
      <c r="D5" s="165"/>
      <c r="E5" s="165"/>
      <c r="F5" s="165"/>
      <c r="G5" s="165"/>
      <c r="H5" s="165"/>
      <c r="I5" s="165"/>
      <c r="J5" s="165"/>
      <c r="K5" s="165"/>
      <c r="L5" s="166"/>
      <c r="M5" s="34"/>
      <c r="N5" s="34"/>
      <c r="O5" s="34"/>
      <c r="P5" s="34"/>
      <c r="Q5" s="34"/>
      <c r="R5" s="34"/>
      <c r="S5" s="34"/>
    </row>
    <row r="6" spans="2:19" ht="79.5" customHeight="1" thickBot="1">
      <c r="B6" s="167" t="s">
        <v>21</v>
      </c>
      <c r="C6" s="168"/>
      <c r="D6" s="168"/>
      <c r="E6" s="168"/>
      <c r="F6" s="168"/>
      <c r="G6" s="168"/>
      <c r="H6" s="168"/>
      <c r="I6" s="168"/>
      <c r="J6" s="168"/>
      <c r="K6" s="168"/>
      <c r="L6" s="169"/>
      <c r="M6" s="35"/>
      <c r="N6" s="35"/>
      <c r="O6" s="35"/>
      <c r="P6" s="35"/>
      <c r="Q6" s="35"/>
      <c r="R6" s="35"/>
      <c r="S6" s="35"/>
    </row>
  </sheetData>
  <sheetProtection/>
  <mergeCells count="5">
    <mergeCell ref="B2:L2"/>
    <mergeCell ref="B3:L3"/>
    <mergeCell ref="B4:L4"/>
    <mergeCell ref="B5:L5"/>
    <mergeCell ref="B6:L6"/>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AT58"/>
  <sheetViews>
    <sheetView zoomScale="80" zoomScaleNormal="80" zoomScalePageLayoutView="0" workbookViewId="0" topLeftCell="C5">
      <selection activeCell="AG27" sqref="AG27"/>
    </sheetView>
  </sheetViews>
  <sheetFormatPr defaultColWidth="9.140625" defaultRowHeight="15"/>
  <cols>
    <col min="1" max="1" width="3.8515625" style="0" customWidth="1"/>
    <col min="2" max="2" width="40.421875" style="1" customWidth="1"/>
    <col min="3" max="3" width="42.28125" style="1" customWidth="1"/>
    <col min="4" max="4" width="7.00390625" style="1" customWidth="1"/>
    <col min="5" max="5" width="7.00390625" style="114" customWidth="1"/>
    <col min="6" max="8" width="7.00390625" style="1" customWidth="1"/>
    <col min="9" max="10" width="8.00390625" style="1" customWidth="1"/>
    <col min="11" max="11" width="8.57421875" style="1" customWidth="1"/>
    <col min="12" max="12" width="9.00390625" style="1" customWidth="1"/>
    <col min="13" max="13" width="6.421875" style="1" customWidth="1"/>
    <col min="14" max="14" width="10.00390625" style="1" customWidth="1"/>
    <col min="15" max="15" width="8.421875" style="1" customWidth="1"/>
    <col min="16" max="16" width="9.00390625" style="1" customWidth="1"/>
    <col min="17" max="17" width="11.00390625" style="1" customWidth="1"/>
    <col min="18" max="18" width="10.00390625" style="1" customWidth="1"/>
    <col min="19" max="20" width="7.00390625" style="1" customWidth="1"/>
    <col min="21" max="21" width="8.28125" style="1" customWidth="1"/>
    <col min="22" max="26" width="7.00390625" style="1" customWidth="1"/>
    <col min="27" max="28" width="8.8515625" style="1" customWidth="1"/>
    <col min="29" max="29" width="7.00390625" style="63" customWidth="1"/>
    <col min="30" max="30" width="9.00390625" style="1" customWidth="1"/>
    <col min="31" max="31" width="8.421875" style="6" customWidth="1"/>
    <col min="32" max="32" width="9.140625" style="6" customWidth="1"/>
    <col min="33" max="33" width="13.421875" style="0" customWidth="1"/>
    <col min="34" max="34" width="10.421875" style="0" customWidth="1"/>
    <col min="35" max="35" width="11.7109375" style="0" customWidth="1"/>
    <col min="36" max="36" width="10.57421875" style="0" customWidth="1"/>
    <col min="37" max="37" width="12.00390625" style="65" customWidth="1"/>
  </cols>
  <sheetData>
    <row r="1" spans="1:29" ht="15.75" thickBot="1">
      <c r="A1" t="s">
        <v>48</v>
      </c>
      <c r="AC1" s="114"/>
    </row>
    <row r="2" spans="2:34" ht="51.75" customHeight="1" thickBot="1">
      <c r="B2" s="173" t="s">
        <v>200</v>
      </c>
      <c r="C2" s="174"/>
      <c r="D2" s="175"/>
      <c r="E2" s="175"/>
      <c r="F2" s="175"/>
      <c r="G2" s="175"/>
      <c r="H2" s="175"/>
      <c r="I2" s="174"/>
      <c r="J2" s="174"/>
      <c r="K2" s="175"/>
      <c r="L2" s="175"/>
      <c r="M2" s="175"/>
      <c r="N2" s="175"/>
      <c r="O2" s="175"/>
      <c r="P2" s="175"/>
      <c r="Q2" s="175"/>
      <c r="R2" s="175"/>
      <c r="S2" s="174"/>
      <c r="T2" s="174"/>
      <c r="U2" s="174"/>
      <c r="V2" s="174"/>
      <c r="W2" s="174"/>
      <c r="X2" s="174"/>
      <c r="Y2" s="174"/>
      <c r="Z2" s="174"/>
      <c r="AA2" s="175"/>
      <c r="AB2" s="175"/>
      <c r="AC2" s="174"/>
      <c r="AD2" s="175"/>
      <c r="AE2" s="175"/>
      <c r="AF2" s="176"/>
      <c r="AG2" s="62"/>
      <c r="AH2" s="62"/>
    </row>
    <row r="3" spans="2:37" s="20" customFormat="1" ht="36.75" customHeight="1" thickBot="1">
      <c r="B3" s="177" t="s">
        <v>1</v>
      </c>
      <c r="C3" s="177" t="s">
        <v>0</v>
      </c>
      <c r="D3" s="179" t="s">
        <v>11</v>
      </c>
      <c r="E3" s="180"/>
      <c r="F3" s="180"/>
      <c r="G3" s="111"/>
      <c r="H3" s="78"/>
      <c r="I3" s="113" t="s">
        <v>12</v>
      </c>
      <c r="J3" s="78"/>
      <c r="K3" s="181" t="s">
        <v>13</v>
      </c>
      <c r="L3" s="182"/>
      <c r="M3" s="183"/>
      <c r="N3" s="182" t="s">
        <v>14</v>
      </c>
      <c r="O3" s="182"/>
      <c r="P3" s="182"/>
      <c r="Q3" s="182"/>
      <c r="R3" s="183"/>
      <c r="S3" s="180" t="s">
        <v>15</v>
      </c>
      <c r="T3" s="180"/>
      <c r="U3" s="180"/>
      <c r="V3" s="180"/>
      <c r="W3" s="180"/>
      <c r="X3" s="184"/>
      <c r="Y3" s="180"/>
      <c r="Z3" s="185"/>
      <c r="AA3" s="124" t="s">
        <v>171</v>
      </c>
      <c r="AB3" s="125" t="s">
        <v>172</v>
      </c>
      <c r="AC3" s="126" t="s">
        <v>24</v>
      </c>
      <c r="AD3" s="179" t="s">
        <v>54</v>
      </c>
      <c r="AE3" s="180"/>
      <c r="AF3" s="184"/>
      <c r="AG3" s="129" t="s">
        <v>198</v>
      </c>
      <c r="AH3" s="130" t="s">
        <v>199</v>
      </c>
      <c r="AI3" s="170" t="s">
        <v>55</v>
      </c>
      <c r="AJ3" s="171"/>
      <c r="AK3" s="172"/>
    </row>
    <row r="4" spans="2:40" s="1" customFormat="1" ht="156" customHeight="1" thickBot="1">
      <c r="B4" s="178"/>
      <c r="C4" s="178"/>
      <c r="D4" s="23" t="s">
        <v>170</v>
      </c>
      <c r="E4" s="115" t="s">
        <v>173</v>
      </c>
      <c r="F4" s="116" t="s">
        <v>174</v>
      </c>
      <c r="G4" s="21" t="s">
        <v>175</v>
      </c>
      <c r="H4" s="116" t="s">
        <v>176</v>
      </c>
      <c r="I4" s="112" t="s">
        <v>177</v>
      </c>
      <c r="J4" s="27" t="s">
        <v>178</v>
      </c>
      <c r="K4" s="21" t="s">
        <v>179</v>
      </c>
      <c r="L4" s="112" t="s">
        <v>180</v>
      </c>
      <c r="M4" s="118" t="s">
        <v>181</v>
      </c>
      <c r="N4" s="109" t="s">
        <v>206</v>
      </c>
      <c r="O4" s="21" t="s">
        <v>182</v>
      </c>
      <c r="P4" s="112" t="s">
        <v>207</v>
      </c>
      <c r="Q4" s="21" t="s">
        <v>183</v>
      </c>
      <c r="R4" s="112" t="s">
        <v>184</v>
      </c>
      <c r="S4" s="3" t="s">
        <v>185</v>
      </c>
      <c r="T4" s="28" t="s">
        <v>186</v>
      </c>
      <c r="U4" s="3" t="s">
        <v>187</v>
      </c>
      <c r="V4" s="29" t="s">
        <v>188</v>
      </c>
      <c r="W4" s="16" t="s">
        <v>189</v>
      </c>
      <c r="X4" s="30" t="s">
        <v>190</v>
      </c>
      <c r="Y4" s="102" t="s">
        <v>191</v>
      </c>
      <c r="Z4" s="120" t="s">
        <v>192</v>
      </c>
      <c r="AA4" s="16" t="s">
        <v>193</v>
      </c>
      <c r="AB4" s="120" t="s">
        <v>194</v>
      </c>
      <c r="AC4" s="127" t="s">
        <v>204</v>
      </c>
      <c r="AD4" s="18" t="s">
        <v>10</v>
      </c>
      <c r="AE4" s="17" t="s">
        <v>9</v>
      </c>
      <c r="AF4" s="90" t="s">
        <v>51</v>
      </c>
      <c r="AG4" s="67" t="s">
        <v>169</v>
      </c>
      <c r="AH4" s="68" t="s">
        <v>50</v>
      </c>
      <c r="AI4" s="46" t="s">
        <v>197</v>
      </c>
      <c r="AJ4" s="46" t="s">
        <v>53</v>
      </c>
      <c r="AK4" s="91" t="s">
        <v>52</v>
      </c>
      <c r="AN4" s="60" t="s">
        <v>111</v>
      </c>
    </row>
    <row r="5" spans="1:45" ht="15">
      <c r="A5">
        <v>1</v>
      </c>
      <c r="B5" s="7" t="s">
        <v>27</v>
      </c>
      <c r="C5" s="10" t="s">
        <v>112</v>
      </c>
      <c r="D5" s="24">
        <v>1</v>
      </c>
      <c r="E5" s="84">
        <v>1</v>
      </c>
      <c r="F5" s="57">
        <v>1</v>
      </c>
      <c r="G5" s="2">
        <v>1</v>
      </c>
      <c r="H5" s="57">
        <v>1</v>
      </c>
      <c r="I5" s="84">
        <v>1</v>
      </c>
      <c r="J5" s="110">
        <v>1</v>
      </c>
      <c r="K5" s="93"/>
      <c r="L5" s="93"/>
      <c r="M5" s="93"/>
      <c r="N5" s="24">
        <v>1</v>
      </c>
      <c r="O5" s="2">
        <v>1</v>
      </c>
      <c r="P5" s="24">
        <v>1</v>
      </c>
      <c r="Q5" s="2">
        <v>1</v>
      </c>
      <c r="R5" s="24">
        <v>1</v>
      </c>
      <c r="S5" s="2">
        <v>1</v>
      </c>
      <c r="T5" s="97"/>
      <c r="U5" s="2">
        <v>1</v>
      </c>
      <c r="V5" s="24">
        <v>1</v>
      </c>
      <c r="W5" s="2"/>
      <c r="X5" s="24">
        <v>1</v>
      </c>
      <c r="Y5" s="147"/>
      <c r="Z5" s="147"/>
      <c r="AA5" s="119">
        <v>1</v>
      </c>
      <c r="AB5" s="122">
        <v>1</v>
      </c>
      <c r="AC5" s="101">
        <v>1</v>
      </c>
      <c r="AD5" s="19">
        <f aca="true" t="shared" si="0" ref="AD5:AD30">SUM(D5:AC5)</f>
        <v>19</v>
      </c>
      <c r="AE5" s="64">
        <v>19</v>
      </c>
      <c r="AF5" s="15">
        <f aca="true" t="shared" si="1" ref="AF5:AF37">AD5/AE5</f>
        <v>1</v>
      </c>
      <c r="AG5" s="62">
        <v>1</v>
      </c>
      <c r="AH5" s="128">
        <v>1</v>
      </c>
      <c r="AI5" s="47">
        <f aca="true" t="shared" si="2" ref="AI5:AI25">AD5+AG5+AH5</f>
        <v>21</v>
      </c>
      <c r="AJ5" s="8">
        <v>21</v>
      </c>
      <c r="AK5" s="66">
        <f aca="true" t="shared" si="3" ref="AK5:AK38">AI5/AJ5</f>
        <v>1</v>
      </c>
      <c r="AL5" s="20"/>
      <c r="AM5" s="20"/>
      <c r="AN5" s="99" t="s">
        <v>149</v>
      </c>
      <c r="AO5" s="99"/>
      <c r="AP5" s="99"/>
      <c r="AQ5" s="99"/>
      <c r="AR5" s="99"/>
      <c r="AS5" s="99"/>
    </row>
    <row r="6" spans="2:39" s="5" customFormat="1" ht="15">
      <c r="B6" s="7" t="s">
        <v>27</v>
      </c>
      <c r="C6" s="10">
        <v>8714</v>
      </c>
      <c r="D6" s="24">
        <v>1</v>
      </c>
      <c r="E6" s="84">
        <v>1</v>
      </c>
      <c r="F6" s="57">
        <v>1</v>
      </c>
      <c r="G6" s="2">
        <v>1</v>
      </c>
      <c r="H6" s="57">
        <v>1</v>
      </c>
      <c r="I6" s="84">
        <v>1</v>
      </c>
      <c r="J6" s="110">
        <v>1</v>
      </c>
      <c r="K6" s="93"/>
      <c r="L6" s="93"/>
      <c r="M6" s="93"/>
      <c r="N6" s="24">
        <v>1</v>
      </c>
      <c r="O6" s="2">
        <v>1</v>
      </c>
      <c r="P6" s="24">
        <v>1</v>
      </c>
      <c r="Q6" s="2">
        <v>1</v>
      </c>
      <c r="R6" s="24">
        <v>1</v>
      </c>
      <c r="S6" s="2">
        <v>1</v>
      </c>
      <c r="T6" s="97"/>
      <c r="U6" s="2">
        <v>1</v>
      </c>
      <c r="V6" s="24">
        <v>1</v>
      </c>
      <c r="W6" s="2"/>
      <c r="X6" s="24">
        <v>1</v>
      </c>
      <c r="Y6" s="147"/>
      <c r="Z6" s="147"/>
      <c r="AA6" s="2">
        <v>1</v>
      </c>
      <c r="AB6" s="57">
        <v>1</v>
      </c>
      <c r="AC6" s="101">
        <v>1</v>
      </c>
      <c r="AD6" s="19">
        <f t="shared" si="0"/>
        <v>19</v>
      </c>
      <c r="AE6" s="64">
        <v>19</v>
      </c>
      <c r="AF6" s="15">
        <f t="shared" si="1"/>
        <v>1</v>
      </c>
      <c r="AG6" s="62">
        <v>1</v>
      </c>
      <c r="AH6" s="128">
        <v>1</v>
      </c>
      <c r="AI6" s="47">
        <f t="shared" si="2"/>
        <v>21</v>
      </c>
      <c r="AJ6" s="8">
        <v>21</v>
      </c>
      <c r="AK6" s="66">
        <f t="shared" si="3"/>
        <v>1</v>
      </c>
      <c r="AL6" s="20"/>
      <c r="AM6" s="20"/>
    </row>
    <row r="7" spans="2:44" s="5" customFormat="1" ht="15">
      <c r="B7" s="7" t="s">
        <v>27</v>
      </c>
      <c r="C7" s="10">
        <v>8716</v>
      </c>
      <c r="D7" s="24">
        <v>1</v>
      </c>
      <c r="E7" s="84">
        <v>1</v>
      </c>
      <c r="F7" s="57">
        <v>1</v>
      </c>
      <c r="G7" s="2">
        <v>1</v>
      </c>
      <c r="H7" s="57">
        <v>1</v>
      </c>
      <c r="I7" s="84">
        <v>1</v>
      </c>
      <c r="J7" s="110">
        <v>1</v>
      </c>
      <c r="K7" s="93"/>
      <c r="L7" s="93"/>
      <c r="M7" s="93"/>
      <c r="N7" s="24">
        <v>1</v>
      </c>
      <c r="O7" s="2">
        <v>1</v>
      </c>
      <c r="P7" s="24">
        <v>1</v>
      </c>
      <c r="Q7" s="2">
        <v>1</v>
      </c>
      <c r="R7" s="24">
        <v>1</v>
      </c>
      <c r="S7" s="2">
        <v>1</v>
      </c>
      <c r="T7" s="97"/>
      <c r="U7" s="2">
        <v>1</v>
      </c>
      <c r="V7" s="24">
        <v>1</v>
      </c>
      <c r="W7" s="2"/>
      <c r="X7" s="24">
        <v>1</v>
      </c>
      <c r="Y7" s="147"/>
      <c r="Z7" s="147"/>
      <c r="AA7" s="2">
        <v>1</v>
      </c>
      <c r="AB7" s="57">
        <v>1</v>
      </c>
      <c r="AC7" s="101">
        <v>1</v>
      </c>
      <c r="AD7" s="19">
        <f t="shared" si="0"/>
        <v>19</v>
      </c>
      <c r="AE7" s="64">
        <v>19</v>
      </c>
      <c r="AF7" s="15">
        <f t="shared" si="1"/>
        <v>1</v>
      </c>
      <c r="AG7" s="62">
        <v>1</v>
      </c>
      <c r="AH7" s="128">
        <v>1</v>
      </c>
      <c r="AI7" s="47">
        <f t="shared" si="2"/>
        <v>21</v>
      </c>
      <c r="AJ7" s="8">
        <v>21</v>
      </c>
      <c r="AK7" s="66">
        <f t="shared" si="3"/>
        <v>1</v>
      </c>
      <c r="AL7" s="20"/>
      <c r="AM7" s="20"/>
      <c r="AN7" s="62" t="s">
        <v>151</v>
      </c>
      <c r="AO7" s="62"/>
      <c r="AP7" s="62"/>
      <c r="AQ7" s="62" t="s">
        <v>150</v>
      </c>
      <c r="AR7" s="5" t="s">
        <v>196</v>
      </c>
    </row>
    <row r="8" spans="2:39" s="5" customFormat="1" ht="15">
      <c r="B8" s="9" t="s">
        <v>30</v>
      </c>
      <c r="C8" s="10" t="s">
        <v>29</v>
      </c>
      <c r="D8" s="24">
        <v>1</v>
      </c>
      <c r="E8" s="84">
        <v>1</v>
      </c>
      <c r="F8" s="57">
        <v>1</v>
      </c>
      <c r="G8" s="4">
        <v>1</v>
      </c>
      <c r="H8" s="57">
        <v>1</v>
      </c>
      <c r="I8" s="84">
        <v>1</v>
      </c>
      <c r="J8" s="110">
        <v>1</v>
      </c>
      <c r="K8" s="93"/>
      <c r="L8" s="93"/>
      <c r="M8" s="93"/>
      <c r="N8" s="24">
        <v>1</v>
      </c>
      <c r="O8" s="4">
        <v>1</v>
      </c>
      <c r="P8" s="24">
        <v>1</v>
      </c>
      <c r="Q8" s="4">
        <v>1</v>
      </c>
      <c r="R8" s="24">
        <v>1</v>
      </c>
      <c r="S8" s="4">
        <v>1</v>
      </c>
      <c r="T8" s="97"/>
      <c r="U8" s="4">
        <v>1</v>
      </c>
      <c r="V8" s="24">
        <v>1</v>
      </c>
      <c r="W8" s="4"/>
      <c r="X8" s="24">
        <v>1</v>
      </c>
      <c r="Y8" s="147"/>
      <c r="Z8" s="147"/>
      <c r="AA8" s="4">
        <v>1</v>
      </c>
      <c r="AB8" s="57">
        <v>1</v>
      </c>
      <c r="AC8" s="101">
        <v>1</v>
      </c>
      <c r="AD8" s="19">
        <f t="shared" si="0"/>
        <v>19</v>
      </c>
      <c r="AE8" s="64">
        <v>19</v>
      </c>
      <c r="AF8" s="15">
        <f t="shared" si="1"/>
        <v>1</v>
      </c>
      <c r="AG8" s="62">
        <v>1</v>
      </c>
      <c r="AH8" s="128">
        <v>1</v>
      </c>
      <c r="AI8" s="47">
        <f t="shared" si="2"/>
        <v>21</v>
      </c>
      <c r="AJ8" s="8">
        <v>21</v>
      </c>
      <c r="AK8" s="66">
        <f t="shared" si="3"/>
        <v>1</v>
      </c>
      <c r="AL8" s="20"/>
      <c r="AM8" s="20"/>
    </row>
    <row r="9" spans="2:46" s="5" customFormat="1" ht="15">
      <c r="B9" s="9" t="s">
        <v>32</v>
      </c>
      <c r="C9" s="10" t="s">
        <v>113</v>
      </c>
      <c r="D9" s="24">
        <v>1</v>
      </c>
      <c r="E9" s="84">
        <v>1</v>
      </c>
      <c r="F9" s="57">
        <v>1</v>
      </c>
      <c r="G9" s="4">
        <v>1</v>
      </c>
      <c r="H9" s="57">
        <v>1</v>
      </c>
      <c r="I9" s="84">
        <v>1</v>
      </c>
      <c r="J9" s="110">
        <v>1</v>
      </c>
      <c r="K9" s="93"/>
      <c r="L9" s="93"/>
      <c r="M9" s="93"/>
      <c r="N9" s="24">
        <v>1</v>
      </c>
      <c r="O9" s="4">
        <v>1</v>
      </c>
      <c r="P9" s="24">
        <v>1</v>
      </c>
      <c r="Q9" s="4">
        <v>1</v>
      </c>
      <c r="R9" s="97"/>
      <c r="S9" s="4">
        <v>1</v>
      </c>
      <c r="T9" s="97"/>
      <c r="U9" s="4">
        <v>1</v>
      </c>
      <c r="V9" s="24">
        <v>1</v>
      </c>
      <c r="W9" s="4"/>
      <c r="X9" s="24">
        <v>1</v>
      </c>
      <c r="Y9" s="147"/>
      <c r="Z9" s="147"/>
      <c r="AA9" s="4">
        <v>1</v>
      </c>
      <c r="AB9" s="57">
        <v>1</v>
      </c>
      <c r="AC9" s="101">
        <v>1</v>
      </c>
      <c r="AD9" s="19">
        <f t="shared" si="0"/>
        <v>18</v>
      </c>
      <c r="AE9" s="64">
        <v>18</v>
      </c>
      <c r="AF9" s="15">
        <f t="shared" si="1"/>
        <v>1</v>
      </c>
      <c r="AG9" s="62">
        <v>1</v>
      </c>
      <c r="AH9" s="128">
        <v>1</v>
      </c>
      <c r="AI9" s="47">
        <f t="shared" si="2"/>
        <v>20</v>
      </c>
      <c r="AJ9" s="98">
        <v>20</v>
      </c>
      <c r="AK9" s="66">
        <f t="shared" si="3"/>
        <v>1</v>
      </c>
      <c r="AN9" s="62"/>
      <c r="AO9" s="62"/>
      <c r="AP9" s="62"/>
      <c r="AQ9" s="62"/>
      <c r="AR9" s="62"/>
      <c r="AS9" s="62"/>
      <c r="AT9" s="62"/>
    </row>
    <row r="10" spans="2:46" s="5" customFormat="1" ht="15">
      <c r="B10" s="9" t="s">
        <v>33</v>
      </c>
      <c r="C10" s="10" t="s">
        <v>205</v>
      </c>
      <c r="D10" s="24">
        <v>1</v>
      </c>
      <c r="E10" s="84">
        <v>0</v>
      </c>
      <c r="F10" s="57">
        <v>1</v>
      </c>
      <c r="G10" s="4">
        <v>0</v>
      </c>
      <c r="H10" s="57">
        <v>1</v>
      </c>
      <c r="I10" s="84">
        <v>1</v>
      </c>
      <c r="J10" s="110">
        <v>1</v>
      </c>
      <c r="K10" s="93"/>
      <c r="L10" s="93"/>
      <c r="M10" s="93"/>
      <c r="N10" s="24">
        <v>1</v>
      </c>
      <c r="O10" s="4">
        <v>1</v>
      </c>
      <c r="P10" s="57">
        <v>1</v>
      </c>
      <c r="Q10" s="4">
        <v>1</v>
      </c>
      <c r="R10" s="24">
        <v>1</v>
      </c>
      <c r="S10" s="4">
        <v>0</v>
      </c>
      <c r="T10" s="97"/>
      <c r="U10" s="4">
        <v>1</v>
      </c>
      <c r="V10" s="24">
        <v>1</v>
      </c>
      <c r="W10" s="4"/>
      <c r="X10" s="57">
        <v>1</v>
      </c>
      <c r="Y10" s="147"/>
      <c r="Z10" s="147"/>
      <c r="AA10" s="4">
        <v>0</v>
      </c>
      <c r="AB10" s="57">
        <v>1</v>
      </c>
      <c r="AC10" s="101">
        <v>1</v>
      </c>
      <c r="AD10" s="19">
        <f t="shared" si="0"/>
        <v>15</v>
      </c>
      <c r="AE10" s="64">
        <v>19</v>
      </c>
      <c r="AF10" s="15">
        <f t="shared" si="1"/>
        <v>0.7894736842105263</v>
      </c>
      <c r="AG10" s="62">
        <v>0</v>
      </c>
      <c r="AH10" s="128">
        <v>1</v>
      </c>
      <c r="AI10" s="47">
        <f t="shared" si="2"/>
        <v>16</v>
      </c>
      <c r="AJ10" s="8">
        <v>21</v>
      </c>
      <c r="AK10" s="66">
        <f t="shared" si="3"/>
        <v>0.7619047619047619</v>
      </c>
      <c r="AN10" s="62"/>
      <c r="AO10" s="62"/>
      <c r="AP10" s="62"/>
      <c r="AQ10" s="62"/>
      <c r="AR10" s="62"/>
      <c r="AS10" s="157"/>
      <c r="AT10" s="157"/>
    </row>
    <row r="11" spans="2:43" s="5" customFormat="1" ht="15">
      <c r="B11" s="9" t="s">
        <v>117</v>
      </c>
      <c r="C11" s="10" t="s">
        <v>34</v>
      </c>
      <c r="D11" s="57">
        <v>1</v>
      </c>
      <c r="E11" s="84">
        <v>0</v>
      </c>
      <c r="F11" s="57">
        <v>1</v>
      </c>
      <c r="G11" s="4">
        <v>1</v>
      </c>
      <c r="H11" s="57">
        <v>1</v>
      </c>
      <c r="I11" s="84">
        <v>1</v>
      </c>
      <c r="J11" s="110">
        <v>1</v>
      </c>
      <c r="K11" s="93"/>
      <c r="L11" s="93"/>
      <c r="M11" s="93"/>
      <c r="N11" s="24">
        <v>1</v>
      </c>
      <c r="O11" s="4">
        <v>1</v>
      </c>
      <c r="P11" s="57">
        <v>1</v>
      </c>
      <c r="Q11" s="4">
        <v>1</v>
      </c>
      <c r="R11" s="24">
        <v>1</v>
      </c>
      <c r="S11" s="4">
        <v>1</v>
      </c>
      <c r="T11" s="97"/>
      <c r="U11" s="4">
        <v>1</v>
      </c>
      <c r="V11" s="57">
        <v>1</v>
      </c>
      <c r="W11" s="4"/>
      <c r="X11" s="57">
        <v>1</v>
      </c>
      <c r="Y11" s="147"/>
      <c r="Z11" s="147"/>
      <c r="AA11" s="4">
        <v>1</v>
      </c>
      <c r="AB11" s="57">
        <v>1</v>
      </c>
      <c r="AC11" s="101">
        <v>1</v>
      </c>
      <c r="AD11" s="19">
        <f t="shared" si="0"/>
        <v>18</v>
      </c>
      <c r="AE11" s="64">
        <v>19</v>
      </c>
      <c r="AF11" s="15">
        <f t="shared" si="1"/>
        <v>0.9473684210526315</v>
      </c>
      <c r="AG11" s="62">
        <v>1</v>
      </c>
      <c r="AH11" s="128">
        <v>1</v>
      </c>
      <c r="AI11" s="47">
        <f t="shared" si="2"/>
        <v>20</v>
      </c>
      <c r="AJ11" s="8">
        <v>21</v>
      </c>
      <c r="AK11" s="66">
        <f t="shared" si="3"/>
        <v>0.9523809523809523</v>
      </c>
      <c r="AN11" s="61" t="s">
        <v>208</v>
      </c>
      <c r="AO11" s="61"/>
      <c r="AP11" s="61"/>
      <c r="AQ11" s="61"/>
    </row>
    <row r="12" spans="2:43" s="5" customFormat="1" ht="15">
      <c r="B12" s="9" t="s">
        <v>35</v>
      </c>
      <c r="C12" s="10" t="s">
        <v>36</v>
      </c>
      <c r="D12" s="24">
        <v>1</v>
      </c>
      <c r="E12" s="84">
        <v>1</v>
      </c>
      <c r="F12" s="57">
        <v>1</v>
      </c>
      <c r="G12" s="4">
        <v>1</v>
      </c>
      <c r="H12" s="57">
        <v>0</v>
      </c>
      <c r="I12" s="84">
        <v>1</v>
      </c>
      <c r="J12" s="110">
        <v>1</v>
      </c>
      <c r="K12" s="93"/>
      <c r="L12" s="93"/>
      <c r="M12" s="93"/>
      <c r="N12" s="24">
        <v>1</v>
      </c>
      <c r="O12" s="4">
        <v>1</v>
      </c>
      <c r="P12" s="57">
        <v>1</v>
      </c>
      <c r="Q12" s="4">
        <v>1</v>
      </c>
      <c r="R12" s="97"/>
      <c r="S12" s="4">
        <v>1</v>
      </c>
      <c r="T12" s="97"/>
      <c r="U12" s="4">
        <v>1</v>
      </c>
      <c r="V12" s="57">
        <v>1</v>
      </c>
      <c r="W12" s="4"/>
      <c r="X12" s="57">
        <v>1</v>
      </c>
      <c r="Y12" s="147"/>
      <c r="Z12" s="147"/>
      <c r="AA12" s="4">
        <v>1</v>
      </c>
      <c r="AB12" s="57">
        <v>1</v>
      </c>
      <c r="AC12" s="101">
        <v>1</v>
      </c>
      <c r="AD12" s="19">
        <f t="shared" si="0"/>
        <v>17</v>
      </c>
      <c r="AE12" s="64">
        <v>18</v>
      </c>
      <c r="AF12" s="15">
        <f t="shared" si="1"/>
        <v>0.9444444444444444</v>
      </c>
      <c r="AG12" s="62">
        <v>1</v>
      </c>
      <c r="AH12" s="128">
        <v>1</v>
      </c>
      <c r="AI12" s="47">
        <f t="shared" si="2"/>
        <v>19</v>
      </c>
      <c r="AJ12" s="98">
        <v>20</v>
      </c>
      <c r="AK12" s="66">
        <f t="shared" si="3"/>
        <v>0.95</v>
      </c>
      <c r="AN12" s="61"/>
      <c r="AO12" s="61"/>
      <c r="AP12" s="61"/>
      <c r="AQ12" s="61"/>
    </row>
    <row r="13" spans="2:44" s="5" customFormat="1" ht="14.25" customHeight="1">
      <c r="B13" s="52" t="s">
        <v>37</v>
      </c>
      <c r="C13" s="73">
        <v>24</v>
      </c>
      <c r="D13" s="24">
        <v>1</v>
      </c>
      <c r="E13" s="84">
        <v>1</v>
      </c>
      <c r="F13" s="57">
        <v>1</v>
      </c>
      <c r="G13" s="4">
        <v>0</v>
      </c>
      <c r="H13" s="57">
        <v>1</v>
      </c>
      <c r="I13" s="84">
        <v>1</v>
      </c>
      <c r="J13" s="110">
        <v>1</v>
      </c>
      <c r="K13" s="93"/>
      <c r="L13" s="93"/>
      <c r="M13" s="93"/>
      <c r="N13" s="24">
        <v>1</v>
      </c>
      <c r="O13" s="4">
        <v>1</v>
      </c>
      <c r="P13" s="57">
        <v>1</v>
      </c>
      <c r="Q13" s="4">
        <v>1</v>
      </c>
      <c r="R13" s="97"/>
      <c r="S13" s="42">
        <v>1</v>
      </c>
      <c r="T13" s="97"/>
      <c r="U13" s="42">
        <v>1</v>
      </c>
      <c r="V13" s="57">
        <v>1</v>
      </c>
      <c r="W13" s="42">
        <v>0</v>
      </c>
      <c r="X13" s="57"/>
      <c r="Y13" s="147"/>
      <c r="Z13" s="147"/>
      <c r="AA13" s="4">
        <v>0</v>
      </c>
      <c r="AB13" s="57">
        <v>1</v>
      </c>
      <c r="AC13" s="101">
        <v>1</v>
      </c>
      <c r="AD13" s="19">
        <f t="shared" si="0"/>
        <v>15</v>
      </c>
      <c r="AE13" s="64">
        <v>18</v>
      </c>
      <c r="AF13" s="15">
        <f t="shared" si="1"/>
        <v>0.8333333333333334</v>
      </c>
      <c r="AG13" s="62">
        <v>0</v>
      </c>
      <c r="AH13" s="128">
        <v>1</v>
      </c>
      <c r="AI13" s="47">
        <f t="shared" si="2"/>
        <v>16</v>
      </c>
      <c r="AJ13" s="98">
        <v>20</v>
      </c>
      <c r="AK13" s="66">
        <f t="shared" si="3"/>
        <v>0.8</v>
      </c>
      <c r="AN13" s="59" t="s">
        <v>154</v>
      </c>
      <c r="AO13" s="59"/>
      <c r="AP13" s="59"/>
      <c r="AQ13" s="59"/>
      <c r="AR13" s="59"/>
    </row>
    <row r="14" spans="2:44" s="5" customFormat="1" ht="14.25" customHeight="1">
      <c r="B14" s="9" t="s">
        <v>38</v>
      </c>
      <c r="C14" s="10" t="s">
        <v>39</v>
      </c>
      <c r="D14" s="24">
        <v>1</v>
      </c>
      <c r="E14" s="84">
        <v>1</v>
      </c>
      <c r="F14" s="57">
        <v>1</v>
      </c>
      <c r="G14" s="2">
        <v>1</v>
      </c>
      <c r="H14" s="57">
        <v>0</v>
      </c>
      <c r="I14" s="84">
        <v>1</v>
      </c>
      <c r="J14" s="110">
        <v>1</v>
      </c>
      <c r="K14" s="93"/>
      <c r="L14" s="93"/>
      <c r="M14" s="93"/>
      <c r="N14" s="24">
        <v>1</v>
      </c>
      <c r="O14" s="2">
        <v>1</v>
      </c>
      <c r="P14" s="57">
        <v>1</v>
      </c>
      <c r="Q14" s="2">
        <v>1</v>
      </c>
      <c r="R14" s="24">
        <v>1</v>
      </c>
      <c r="S14" s="2">
        <v>1</v>
      </c>
      <c r="T14" s="97"/>
      <c r="U14" s="2">
        <v>1</v>
      </c>
      <c r="V14" s="24">
        <v>1</v>
      </c>
      <c r="W14" s="2"/>
      <c r="X14" s="24">
        <v>1</v>
      </c>
      <c r="Y14" s="147"/>
      <c r="Z14" s="147"/>
      <c r="AA14" s="2">
        <v>1</v>
      </c>
      <c r="AB14" s="57">
        <v>1</v>
      </c>
      <c r="AC14" s="101">
        <v>1</v>
      </c>
      <c r="AD14" s="19">
        <f t="shared" si="0"/>
        <v>18</v>
      </c>
      <c r="AE14" s="64">
        <v>19</v>
      </c>
      <c r="AF14" s="15">
        <f t="shared" si="1"/>
        <v>0.9473684210526315</v>
      </c>
      <c r="AG14" s="62">
        <v>1</v>
      </c>
      <c r="AH14" s="128">
        <v>1</v>
      </c>
      <c r="AI14" s="47">
        <f t="shared" si="2"/>
        <v>20</v>
      </c>
      <c r="AJ14" s="8">
        <v>21</v>
      </c>
      <c r="AK14" s="66">
        <f t="shared" si="3"/>
        <v>0.9523809523809523</v>
      </c>
      <c r="AN14" s="59"/>
      <c r="AO14" s="59"/>
      <c r="AP14" s="59"/>
      <c r="AQ14" s="59"/>
      <c r="AR14" s="59"/>
    </row>
    <row r="15" spans="2:41" ht="15">
      <c r="B15" s="9" t="s">
        <v>38</v>
      </c>
      <c r="C15" s="10" t="s">
        <v>40</v>
      </c>
      <c r="D15" s="24">
        <v>1</v>
      </c>
      <c r="E15" s="84">
        <v>1</v>
      </c>
      <c r="F15" s="57">
        <v>1</v>
      </c>
      <c r="G15" s="2">
        <v>1</v>
      </c>
      <c r="H15" s="57">
        <v>1</v>
      </c>
      <c r="I15" s="84">
        <v>1</v>
      </c>
      <c r="J15" s="110">
        <v>1</v>
      </c>
      <c r="K15" s="93"/>
      <c r="L15" s="93"/>
      <c r="M15" s="93"/>
      <c r="N15" s="24">
        <v>1</v>
      </c>
      <c r="O15" s="2">
        <v>1</v>
      </c>
      <c r="P15" s="57">
        <v>1</v>
      </c>
      <c r="Q15" s="2">
        <v>1</v>
      </c>
      <c r="R15" s="24">
        <v>1</v>
      </c>
      <c r="S15" s="2">
        <v>1</v>
      </c>
      <c r="T15" s="123"/>
      <c r="U15" s="11">
        <v>1</v>
      </c>
      <c r="V15" s="25">
        <v>1</v>
      </c>
      <c r="W15" s="11"/>
      <c r="X15" s="25">
        <v>1</v>
      </c>
      <c r="Y15" s="148"/>
      <c r="Z15" s="148"/>
      <c r="AA15" s="11">
        <v>1</v>
      </c>
      <c r="AB15" s="121">
        <v>1</v>
      </c>
      <c r="AC15" s="101">
        <v>1</v>
      </c>
      <c r="AD15" s="19">
        <f t="shared" si="0"/>
        <v>19</v>
      </c>
      <c r="AE15" s="64">
        <v>19</v>
      </c>
      <c r="AF15" s="15">
        <f t="shared" si="1"/>
        <v>1</v>
      </c>
      <c r="AG15" s="62">
        <v>1</v>
      </c>
      <c r="AH15" s="128">
        <v>1</v>
      </c>
      <c r="AI15" s="47">
        <f t="shared" si="2"/>
        <v>21</v>
      </c>
      <c r="AJ15" s="8">
        <v>21</v>
      </c>
      <c r="AK15" s="66">
        <f t="shared" si="3"/>
        <v>1</v>
      </c>
      <c r="AN15" s="99" t="s">
        <v>195</v>
      </c>
      <c r="AO15" s="99"/>
    </row>
    <row r="16" spans="2:37" ht="14.25" customHeight="1">
      <c r="B16" s="9" t="s">
        <v>38</v>
      </c>
      <c r="C16" s="10" t="s">
        <v>41</v>
      </c>
      <c r="D16" s="24">
        <v>1</v>
      </c>
      <c r="E16" s="84">
        <v>1</v>
      </c>
      <c r="F16" s="57">
        <v>1</v>
      </c>
      <c r="G16" s="2">
        <v>1</v>
      </c>
      <c r="H16" s="57">
        <v>0</v>
      </c>
      <c r="I16" s="84">
        <v>1</v>
      </c>
      <c r="J16" s="110">
        <v>1</v>
      </c>
      <c r="K16" s="93"/>
      <c r="L16" s="93"/>
      <c r="M16" s="93"/>
      <c r="N16" s="24">
        <v>1</v>
      </c>
      <c r="O16" s="2">
        <v>1</v>
      </c>
      <c r="P16" s="57">
        <v>1</v>
      </c>
      <c r="Q16" s="2">
        <v>1</v>
      </c>
      <c r="R16" s="24">
        <v>1</v>
      </c>
      <c r="S16" s="2">
        <v>1</v>
      </c>
      <c r="T16" s="97"/>
      <c r="U16" s="2">
        <v>0</v>
      </c>
      <c r="V16" s="24">
        <v>0</v>
      </c>
      <c r="W16" s="2"/>
      <c r="X16" s="24">
        <v>1</v>
      </c>
      <c r="Y16" s="147"/>
      <c r="Z16" s="147"/>
      <c r="AA16" s="2">
        <v>1</v>
      </c>
      <c r="AB16" s="57">
        <v>0</v>
      </c>
      <c r="AC16" s="101">
        <v>1</v>
      </c>
      <c r="AD16" s="19">
        <f t="shared" si="0"/>
        <v>15</v>
      </c>
      <c r="AE16" s="64">
        <v>19</v>
      </c>
      <c r="AF16" s="15">
        <f t="shared" si="1"/>
        <v>0.7894736842105263</v>
      </c>
      <c r="AG16" s="62">
        <v>0</v>
      </c>
      <c r="AH16" s="128">
        <v>1</v>
      </c>
      <c r="AI16" s="47">
        <f t="shared" si="2"/>
        <v>16</v>
      </c>
      <c r="AJ16" s="8">
        <v>21</v>
      </c>
      <c r="AK16" s="66">
        <f t="shared" si="3"/>
        <v>0.7619047619047619</v>
      </c>
    </row>
    <row r="17" spans="2:37" ht="15">
      <c r="B17" s="9" t="s">
        <v>38</v>
      </c>
      <c r="C17" s="10" t="s">
        <v>42</v>
      </c>
      <c r="D17" s="24">
        <v>1</v>
      </c>
      <c r="E17" s="84">
        <v>1</v>
      </c>
      <c r="F17" s="57">
        <v>1</v>
      </c>
      <c r="G17" s="2">
        <v>1</v>
      </c>
      <c r="H17" s="57">
        <v>1</v>
      </c>
      <c r="I17" s="84">
        <v>1</v>
      </c>
      <c r="J17" s="110">
        <v>1</v>
      </c>
      <c r="K17" s="93"/>
      <c r="L17" s="93"/>
      <c r="M17" s="93"/>
      <c r="N17" s="24">
        <v>1</v>
      </c>
      <c r="O17" s="2">
        <v>1</v>
      </c>
      <c r="P17" s="57">
        <v>1</v>
      </c>
      <c r="Q17" s="2">
        <v>1</v>
      </c>
      <c r="R17" s="24">
        <v>1</v>
      </c>
      <c r="S17" s="2">
        <v>1</v>
      </c>
      <c r="T17" s="123"/>
      <c r="U17" s="2">
        <v>1</v>
      </c>
      <c r="V17" s="24">
        <v>1</v>
      </c>
      <c r="W17" s="2"/>
      <c r="X17" s="24">
        <v>1</v>
      </c>
      <c r="Y17" s="147"/>
      <c r="Z17" s="147"/>
      <c r="AA17" s="2">
        <v>1</v>
      </c>
      <c r="AB17" s="57">
        <v>1</v>
      </c>
      <c r="AC17" s="101">
        <v>1</v>
      </c>
      <c r="AD17" s="19">
        <f t="shared" si="0"/>
        <v>19</v>
      </c>
      <c r="AE17" s="64">
        <v>19</v>
      </c>
      <c r="AF17" s="15">
        <f t="shared" si="1"/>
        <v>1</v>
      </c>
      <c r="AG17" s="62">
        <v>1</v>
      </c>
      <c r="AH17" s="128">
        <v>1</v>
      </c>
      <c r="AI17" s="47">
        <f t="shared" si="2"/>
        <v>21</v>
      </c>
      <c r="AJ17" s="8">
        <v>21</v>
      </c>
      <c r="AK17" s="66">
        <f t="shared" si="3"/>
        <v>1</v>
      </c>
    </row>
    <row r="18" spans="2:37" ht="15">
      <c r="B18" s="52" t="s">
        <v>38</v>
      </c>
      <c r="C18" s="73" t="s">
        <v>43</v>
      </c>
      <c r="D18" s="24">
        <v>1</v>
      </c>
      <c r="E18" s="84">
        <v>1</v>
      </c>
      <c r="F18" s="57">
        <v>1</v>
      </c>
      <c r="G18" s="2">
        <v>1</v>
      </c>
      <c r="H18" s="57">
        <v>0</v>
      </c>
      <c r="I18" s="84">
        <v>1</v>
      </c>
      <c r="J18" s="110">
        <v>1</v>
      </c>
      <c r="K18" s="93"/>
      <c r="L18" s="93"/>
      <c r="M18" s="93"/>
      <c r="N18" s="24">
        <v>1</v>
      </c>
      <c r="O18" s="2">
        <v>1</v>
      </c>
      <c r="P18" s="57">
        <v>1</v>
      </c>
      <c r="Q18" s="2">
        <v>1</v>
      </c>
      <c r="R18" s="24">
        <v>1</v>
      </c>
      <c r="S18" s="2">
        <v>1</v>
      </c>
      <c r="T18" s="92"/>
      <c r="U18" s="12">
        <v>1</v>
      </c>
      <c r="V18" s="26">
        <v>1</v>
      </c>
      <c r="W18" s="12"/>
      <c r="X18" s="26">
        <v>1</v>
      </c>
      <c r="Y18" s="147"/>
      <c r="Z18" s="147"/>
      <c r="AA18" s="2">
        <v>1</v>
      </c>
      <c r="AB18" s="57">
        <v>1</v>
      </c>
      <c r="AC18" s="101">
        <v>1</v>
      </c>
      <c r="AD18" s="19">
        <f t="shared" si="0"/>
        <v>18</v>
      </c>
      <c r="AE18" s="64">
        <v>19</v>
      </c>
      <c r="AF18" s="15">
        <f t="shared" si="1"/>
        <v>0.9473684210526315</v>
      </c>
      <c r="AG18" s="62">
        <v>1</v>
      </c>
      <c r="AH18" s="128">
        <v>1</v>
      </c>
      <c r="AI18" s="47">
        <f t="shared" si="2"/>
        <v>20</v>
      </c>
      <c r="AJ18" s="8">
        <v>21</v>
      </c>
      <c r="AK18" s="66">
        <f t="shared" si="3"/>
        <v>0.9523809523809523</v>
      </c>
    </row>
    <row r="19" spans="2:37" ht="15">
      <c r="B19" s="9" t="s">
        <v>38</v>
      </c>
      <c r="C19" s="73" t="s">
        <v>44</v>
      </c>
      <c r="D19" s="24">
        <v>1</v>
      </c>
      <c r="E19" s="84">
        <v>1</v>
      </c>
      <c r="F19" s="57">
        <v>1</v>
      </c>
      <c r="G19" s="2">
        <v>1</v>
      </c>
      <c r="H19" s="57">
        <v>0</v>
      </c>
      <c r="I19" s="84">
        <v>1</v>
      </c>
      <c r="J19" s="24">
        <v>1</v>
      </c>
      <c r="K19" s="92"/>
      <c r="L19" s="92"/>
      <c r="M19" s="92"/>
      <c r="N19" s="24">
        <v>1</v>
      </c>
      <c r="O19" s="2">
        <v>1</v>
      </c>
      <c r="P19" s="57">
        <v>1</v>
      </c>
      <c r="Q19" s="2">
        <v>1</v>
      </c>
      <c r="R19" s="24">
        <v>1</v>
      </c>
      <c r="S19" s="2">
        <v>1</v>
      </c>
      <c r="T19" s="92"/>
      <c r="U19" s="2">
        <v>1</v>
      </c>
      <c r="V19" s="24">
        <v>1</v>
      </c>
      <c r="W19" s="2"/>
      <c r="X19" s="24">
        <v>1</v>
      </c>
      <c r="Y19" s="147"/>
      <c r="Z19" s="147"/>
      <c r="AA19" s="2">
        <v>1</v>
      </c>
      <c r="AB19" s="57">
        <v>1</v>
      </c>
      <c r="AC19" s="101">
        <v>1</v>
      </c>
      <c r="AD19" s="19">
        <f t="shared" si="0"/>
        <v>18</v>
      </c>
      <c r="AE19" s="64">
        <v>19</v>
      </c>
      <c r="AF19" s="15">
        <f t="shared" si="1"/>
        <v>0.9473684210526315</v>
      </c>
      <c r="AG19" s="62">
        <v>1</v>
      </c>
      <c r="AH19" s="128">
        <v>1</v>
      </c>
      <c r="AI19" s="47">
        <f t="shared" si="2"/>
        <v>20</v>
      </c>
      <c r="AJ19" s="8">
        <v>21</v>
      </c>
      <c r="AK19" s="66">
        <f t="shared" si="3"/>
        <v>0.9523809523809523</v>
      </c>
    </row>
    <row r="20" spans="2:37" ht="15">
      <c r="B20" s="9" t="s">
        <v>38</v>
      </c>
      <c r="C20" s="73" t="s">
        <v>45</v>
      </c>
      <c r="D20" s="24">
        <v>1</v>
      </c>
      <c r="E20" s="84">
        <v>1</v>
      </c>
      <c r="F20" s="57">
        <v>1</v>
      </c>
      <c r="G20" s="2">
        <v>1</v>
      </c>
      <c r="H20" s="57">
        <v>0</v>
      </c>
      <c r="I20" s="84">
        <v>1</v>
      </c>
      <c r="J20" s="24">
        <v>1</v>
      </c>
      <c r="K20" s="92"/>
      <c r="L20" s="92"/>
      <c r="M20" s="92"/>
      <c r="N20" s="24">
        <v>1</v>
      </c>
      <c r="O20" s="2">
        <v>1</v>
      </c>
      <c r="P20" s="57">
        <v>1</v>
      </c>
      <c r="Q20" s="2">
        <v>1</v>
      </c>
      <c r="R20" s="24">
        <v>1</v>
      </c>
      <c r="S20" s="2">
        <v>1</v>
      </c>
      <c r="T20" s="92"/>
      <c r="U20" s="2">
        <v>1</v>
      </c>
      <c r="V20" s="24">
        <v>1</v>
      </c>
      <c r="W20" s="2"/>
      <c r="X20" s="24">
        <v>1</v>
      </c>
      <c r="Y20" s="147"/>
      <c r="Z20" s="147"/>
      <c r="AA20" s="2">
        <v>1</v>
      </c>
      <c r="AB20" s="57">
        <v>1</v>
      </c>
      <c r="AC20" s="101">
        <v>1</v>
      </c>
      <c r="AD20" s="19">
        <f t="shared" si="0"/>
        <v>18</v>
      </c>
      <c r="AE20" s="64">
        <v>19</v>
      </c>
      <c r="AF20" s="15">
        <f t="shared" si="1"/>
        <v>0.9473684210526315</v>
      </c>
      <c r="AG20" s="62">
        <v>1</v>
      </c>
      <c r="AH20" s="128">
        <v>1</v>
      </c>
      <c r="AI20" s="47">
        <f t="shared" si="2"/>
        <v>20</v>
      </c>
      <c r="AJ20" s="8">
        <v>21</v>
      </c>
      <c r="AK20" s="66">
        <f t="shared" si="3"/>
        <v>0.9523809523809523</v>
      </c>
    </row>
    <row r="21" spans="2:37" ht="15">
      <c r="B21" s="9" t="s">
        <v>38</v>
      </c>
      <c r="C21" s="10" t="s">
        <v>46</v>
      </c>
      <c r="D21" s="24">
        <v>1</v>
      </c>
      <c r="E21" s="84">
        <v>1</v>
      </c>
      <c r="F21" s="57">
        <v>1</v>
      </c>
      <c r="G21" s="2">
        <v>1</v>
      </c>
      <c r="H21" s="57">
        <v>0</v>
      </c>
      <c r="I21" s="84">
        <v>1</v>
      </c>
      <c r="J21" s="24">
        <v>1</v>
      </c>
      <c r="K21" s="92"/>
      <c r="L21" s="92"/>
      <c r="M21" s="92"/>
      <c r="N21" s="24">
        <v>1</v>
      </c>
      <c r="O21" s="2">
        <v>1</v>
      </c>
      <c r="P21" s="57">
        <v>1</v>
      </c>
      <c r="Q21" s="2">
        <v>1</v>
      </c>
      <c r="R21" s="24">
        <v>1</v>
      </c>
      <c r="S21" s="2">
        <v>1</v>
      </c>
      <c r="T21" s="92"/>
      <c r="U21" s="2">
        <v>1</v>
      </c>
      <c r="V21" s="24">
        <v>1</v>
      </c>
      <c r="W21" s="2"/>
      <c r="X21" s="24">
        <v>1</v>
      </c>
      <c r="Y21" s="147"/>
      <c r="Z21" s="147"/>
      <c r="AA21" s="2">
        <v>1</v>
      </c>
      <c r="AB21" s="57">
        <v>1</v>
      </c>
      <c r="AC21" s="101">
        <v>1</v>
      </c>
      <c r="AD21" s="19">
        <f t="shared" si="0"/>
        <v>18</v>
      </c>
      <c r="AE21" s="64">
        <v>19</v>
      </c>
      <c r="AF21" s="15">
        <f t="shared" si="1"/>
        <v>0.9473684210526315</v>
      </c>
      <c r="AG21" s="62">
        <v>1</v>
      </c>
      <c r="AH21" s="128">
        <v>1</v>
      </c>
      <c r="AI21" s="47">
        <f t="shared" si="2"/>
        <v>20</v>
      </c>
      <c r="AJ21" s="8">
        <v>21</v>
      </c>
      <c r="AK21" s="66">
        <f t="shared" si="3"/>
        <v>0.9523809523809523</v>
      </c>
    </row>
    <row r="22" spans="2:37" ht="15">
      <c r="B22" s="9" t="s">
        <v>38</v>
      </c>
      <c r="C22" s="10" t="s">
        <v>47</v>
      </c>
      <c r="D22" s="24">
        <v>1</v>
      </c>
      <c r="E22" s="84">
        <v>1</v>
      </c>
      <c r="F22" s="57">
        <v>1</v>
      </c>
      <c r="G22" s="2">
        <v>1</v>
      </c>
      <c r="H22" s="57">
        <v>0</v>
      </c>
      <c r="I22" s="84">
        <v>1</v>
      </c>
      <c r="J22" s="24">
        <v>1</v>
      </c>
      <c r="K22" s="92"/>
      <c r="L22" s="92"/>
      <c r="M22" s="92"/>
      <c r="N22" s="26">
        <v>1</v>
      </c>
      <c r="O22" s="12">
        <v>1</v>
      </c>
      <c r="P22" s="117">
        <v>1</v>
      </c>
      <c r="Q22" s="12">
        <v>1</v>
      </c>
      <c r="R22" s="26">
        <v>1</v>
      </c>
      <c r="S22" s="12">
        <v>1</v>
      </c>
      <c r="T22" s="92"/>
      <c r="U22" s="2">
        <v>1</v>
      </c>
      <c r="V22" s="24">
        <v>1</v>
      </c>
      <c r="W22" s="2"/>
      <c r="X22" s="24">
        <v>1</v>
      </c>
      <c r="Y22" s="147"/>
      <c r="Z22" s="147"/>
      <c r="AA22" s="2">
        <v>1</v>
      </c>
      <c r="AB22" s="57">
        <v>1</v>
      </c>
      <c r="AC22" s="101">
        <v>1</v>
      </c>
      <c r="AD22" s="19">
        <f t="shared" si="0"/>
        <v>18</v>
      </c>
      <c r="AE22" s="64">
        <v>19</v>
      </c>
      <c r="AF22" s="15">
        <f t="shared" si="1"/>
        <v>0.9473684210526315</v>
      </c>
      <c r="AG22" s="62">
        <v>1</v>
      </c>
      <c r="AH22" s="128">
        <v>1</v>
      </c>
      <c r="AI22" s="47">
        <f t="shared" si="2"/>
        <v>20</v>
      </c>
      <c r="AJ22" s="8">
        <v>21</v>
      </c>
      <c r="AK22" s="66">
        <f t="shared" si="3"/>
        <v>0.9523809523809523</v>
      </c>
    </row>
    <row r="23" spans="2:37" ht="15">
      <c r="B23" s="52" t="s">
        <v>38</v>
      </c>
      <c r="C23" s="73" t="s">
        <v>116</v>
      </c>
      <c r="D23" s="24">
        <v>1</v>
      </c>
      <c r="E23" s="84">
        <v>1</v>
      </c>
      <c r="F23" s="57">
        <v>1</v>
      </c>
      <c r="G23" s="2">
        <v>1</v>
      </c>
      <c r="H23" s="57">
        <v>0</v>
      </c>
      <c r="I23" s="84">
        <v>1</v>
      </c>
      <c r="J23" s="24">
        <v>1</v>
      </c>
      <c r="K23" s="92"/>
      <c r="L23" s="92"/>
      <c r="M23" s="92"/>
      <c r="N23" s="26">
        <v>1</v>
      </c>
      <c r="O23" s="12">
        <v>1</v>
      </c>
      <c r="P23" s="117">
        <v>1</v>
      </c>
      <c r="Q23" s="12">
        <v>1</v>
      </c>
      <c r="R23" s="26">
        <v>1</v>
      </c>
      <c r="S23" s="12">
        <v>0</v>
      </c>
      <c r="T23" s="92"/>
      <c r="U23" s="12">
        <v>1</v>
      </c>
      <c r="V23" s="26">
        <v>1</v>
      </c>
      <c r="W23" s="12"/>
      <c r="X23" s="26">
        <v>0</v>
      </c>
      <c r="Y23" s="147"/>
      <c r="Z23" s="147"/>
      <c r="AA23" s="2">
        <v>0</v>
      </c>
      <c r="AB23" s="57">
        <v>1</v>
      </c>
      <c r="AC23" s="101">
        <v>1</v>
      </c>
      <c r="AD23" s="19">
        <f t="shared" si="0"/>
        <v>15</v>
      </c>
      <c r="AE23" s="64">
        <v>19</v>
      </c>
      <c r="AF23" s="15">
        <f t="shared" si="1"/>
        <v>0.7894736842105263</v>
      </c>
      <c r="AG23" s="62">
        <v>0</v>
      </c>
      <c r="AH23" s="128">
        <v>1</v>
      </c>
      <c r="AI23" s="47">
        <f t="shared" si="2"/>
        <v>16</v>
      </c>
      <c r="AJ23" s="8">
        <v>21</v>
      </c>
      <c r="AK23" s="66">
        <f t="shared" si="3"/>
        <v>0.7619047619047619</v>
      </c>
    </row>
    <row r="24" spans="2:37" ht="15">
      <c r="B24" s="52" t="s">
        <v>38</v>
      </c>
      <c r="C24" s="73">
        <v>23</v>
      </c>
      <c r="D24" s="24">
        <v>1</v>
      </c>
      <c r="E24" s="84">
        <v>1</v>
      </c>
      <c r="F24" s="57">
        <v>1</v>
      </c>
      <c r="G24" s="2">
        <v>1</v>
      </c>
      <c r="H24" s="57">
        <v>1</v>
      </c>
      <c r="I24" s="84">
        <v>1</v>
      </c>
      <c r="J24" s="24">
        <v>1</v>
      </c>
      <c r="K24" s="92"/>
      <c r="L24" s="92"/>
      <c r="M24" s="92"/>
      <c r="N24" s="26">
        <v>1</v>
      </c>
      <c r="O24" s="12">
        <v>1</v>
      </c>
      <c r="P24" s="117">
        <v>1</v>
      </c>
      <c r="Q24" s="12">
        <v>1</v>
      </c>
      <c r="R24" s="26">
        <v>1</v>
      </c>
      <c r="S24" s="12">
        <v>1</v>
      </c>
      <c r="T24" s="92"/>
      <c r="U24" s="12">
        <v>1</v>
      </c>
      <c r="V24" s="26">
        <v>1</v>
      </c>
      <c r="W24" s="12"/>
      <c r="X24" s="26">
        <v>0</v>
      </c>
      <c r="Y24" s="147"/>
      <c r="Z24" s="147"/>
      <c r="AA24" s="2">
        <v>0</v>
      </c>
      <c r="AB24" s="57">
        <v>1</v>
      </c>
      <c r="AC24" s="101">
        <v>1</v>
      </c>
      <c r="AD24" s="19">
        <f t="shared" si="0"/>
        <v>17</v>
      </c>
      <c r="AE24" s="64">
        <v>19</v>
      </c>
      <c r="AF24" s="15">
        <f t="shared" si="1"/>
        <v>0.8947368421052632</v>
      </c>
      <c r="AG24" s="62">
        <v>0</v>
      </c>
      <c r="AH24" s="128">
        <v>1</v>
      </c>
      <c r="AI24" s="47">
        <f t="shared" si="2"/>
        <v>18</v>
      </c>
      <c r="AJ24" s="8">
        <v>21</v>
      </c>
      <c r="AK24" s="66">
        <f t="shared" si="3"/>
        <v>0.8571428571428571</v>
      </c>
    </row>
    <row r="25" spans="2:37" ht="15">
      <c r="B25" s="52" t="s">
        <v>38</v>
      </c>
      <c r="C25" s="73" t="s">
        <v>152</v>
      </c>
      <c r="D25" s="24">
        <v>1</v>
      </c>
      <c r="E25" s="84">
        <v>1</v>
      </c>
      <c r="F25" s="57">
        <v>1</v>
      </c>
      <c r="G25" s="2">
        <v>1</v>
      </c>
      <c r="H25" s="57">
        <v>0</v>
      </c>
      <c r="I25" s="84">
        <v>1</v>
      </c>
      <c r="J25" s="24">
        <v>1</v>
      </c>
      <c r="K25" s="92"/>
      <c r="L25" s="92"/>
      <c r="M25" s="92"/>
      <c r="N25" s="24">
        <v>1</v>
      </c>
      <c r="O25" s="2">
        <v>1</v>
      </c>
      <c r="P25" s="57">
        <v>1</v>
      </c>
      <c r="Q25" s="2">
        <v>1</v>
      </c>
      <c r="R25" s="24">
        <v>1</v>
      </c>
      <c r="S25" s="2">
        <v>0</v>
      </c>
      <c r="T25" s="92"/>
      <c r="U25" s="12">
        <v>1</v>
      </c>
      <c r="V25" s="26">
        <v>1</v>
      </c>
      <c r="W25" s="12"/>
      <c r="X25" s="26">
        <v>1</v>
      </c>
      <c r="Y25" s="147"/>
      <c r="Z25" s="147"/>
      <c r="AA25" s="2">
        <v>1</v>
      </c>
      <c r="AB25" s="57">
        <v>1</v>
      </c>
      <c r="AC25" s="101">
        <v>1</v>
      </c>
      <c r="AD25" s="19">
        <f t="shared" si="0"/>
        <v>17</v>
      </c>
      <c r="AE25" s="64">
        <v>19</v>
      </c>
      <c r="AF25" s="15">
        <f t="shared" si="1"/>
        <v>0.8947368421052632</v>
      </c>
      <c r="AG25" s="62">
        <v>1</v>
      </c>
      <c r="AH25" s="128">
        <v>1</v>
      </c>
      <c r="AI25" s="47">
        <f t="shared" si="2"/>
        <v>19</v>
      </c>
      <c r="AJ25" s="8">
        <v>21</v>
      </c>
      <c r="AK25" s="66">
        <f t="shared" si="3"/>
        <v>0.9047619047619048</v>
      </c>
    </row>
    <row r="26" spans="2:37" ht="15">
      <c r="B26" s="52" t="s">
        <v>27</v>
      </c>
      <c r="C26" s="73" t="s">
        <v>138</v>
      </c>
      <c r="D26" s="24">
        <v>1</v>
      </c>
      <c r="E26" s="84">
        <v>1</v>
      </c>
      <c r="F26" s="57">
        <v>1</v>
      </c>
      <c r="G26" s="2">
        <v>1</v>
      </c>
      <c r="H26" s="57">
        <v>1</v>
      </c>
      <c r="I26" s="84">
        <v>1</v>
      </c>
      <c r="J26" s="110">
        <v>1</v>
      </c>
      <c r="K26" s="93"/>
      <c r="L26" s="93"/>
      <c r="M26" s="93"/>
      <c r="N26" s="24">
        <v>1</v>
      </c>
      <c r="O26" s="2">
        <v>1</v>
      </c>
      <c r="P26" s="57">
        <v>1</v>
      </c>
      <c r="Q26" s="2">
        <v>1</v>
      </c>
      <c r="R26" s="24">
        <v>1</v>
      </c>
      <c r="S26" s="2">
        <v>1</v>
      </c>
      <c r="T26" s="92"/>
      <c r="U26" s="2">
        <v>1</v>
      </c>
      <c r="V26" s="24">
        <v>1</v>
      </c>
      <c r="W26" s="2"/>
      <c r="X26" s="24">
        <v>1</v>
      </c>
      <c r="Y26" s="147"/>
      <c r="Z26" s="147"/>
      <c r="AA26" s="2">
        <v>1</v>
      </c>
      <c r="AB26" s="57">
        <v>1</v>
      </c>
      <c r="AC26" s="101">
        <v>1</v>
      </c>
      <c r="AD26" s="19">
        <f t="shared" si="0"/>
        <v>19</v>
      </c>
      <c r="AE26" s="64">
        <v>19</v>
      </c>
      <c r="AF26" s="15">
        <f t="shared" si="1"/>
        <v>1</v>
      </c>
      <c r="AG26" s="62">
        <v>1</v>
      </c>
      <c r="AH26" s="128">
        <v>1</v>
      </c>
      <c r="AI26" s="47">
        <f aca="true" t="shared" si="4" ref="AI26:AI39">AD26+AG26+AH26</f>
        <v>21</v>
      </c>
      <c r="AJ26" s="8">
        <v>21</v>
      </c>
      <c r="AK26" s="66">
        <f t="shared" si="3"/>
        <v>1</v>
      </c>
    </row>
    <row r="27" spans="2:37" ht="15">
      <c r="B27" s="52" t="s">
        <v>135</v>
      </c>
      <c r="C27" s="73" t="s">
        <v>136</v>
      </c>
      <c r="D27" s="117">
        <v>1</v>
      </c>
      <c r="E27" s="82">
        <v>1</v>
      </c>
      <c r="F27" s="117">
        <v>1</v>
      </c>
      <c r="G27" s="82">
        <v>1</v>
      </c>
      <c r="H27" s="117">
        <v>1</v>
      </c>
      <c r="I27" s="82">
        <v>1</v>
      </c>
      <c r="J27" s="117">
        <v>1</v>
      </c>
      <c r="K27" s="92"/>
      <c r="L27" s="92"/>
      <c r="M27" s="92"/>
      <c r="N27" s="117">
        <v>1</v>
      </c>
      <c r="O27" s="82">
        <v>1</v>
      </c>
      <c r="P27" s="117">
        <v>1</v>
      </c>
      <c r="Q27" s="82">
        <v>1</v>
      </c>
      <c r="R27" s="117">
        <v>1</v>
      </c>
      <c r="S27" s="100"/>
      <c r="T27" s="92"/>
      <c r="U27" s="100"/>
      <c r="V27" s="100"/>
      <c r="W27" s="100"/>
      <c r="X27" s="100"/>
      <c r="Y27" s="147"/>
      <c r="Z27" s="147"/>
      <c r="AA27" s="100"/>
      <c r="AB27" s="153"/>
      <c r="AC27" s="101">
        <v>1</v>
      </c>
      <c r="AD27" s="138">
        <f t="shared" si="0"/>
        <v>13</v>
      </c>
      <c r="AE27" s="64">
        <v>13</v>
      </c>
      <c r="AF27" s="146">
        <f t="shared" si="1"/>
        <v>1</v>
      </c>
      <c r="AG27" s="62">
        <v>0</v>
      </c>
      <c r="AH27" s="128">
        <v>1</v>
      </c>
      <c r="AI27" s="47">
        <f t="shared" si="4"/>
        <v>14</v>
      </c>
      <c r="AJ27" s="143">
        <v>15</v>
      </c>
      <c r="AK27" s="66">
        <f t="shared" si="3"/>
        <v>0.9333333333333333</v>
      </c>
    </row>
    <row r="28" spans="2:37" s="5" customFormat="1" ht="14.25" customHeight="1">
      <c r="B28" s="9" t="s">
        <v>27</v>
      </c>
      <c r="C28" s="10" t="s">
        <v>137</v>
      </c>
      <c r="D28" s="24">
        <v>1</v>
      </c>
      <c r="E28" s="84">
        <v>1</v>
      </c>
      <c r="F28" s="57">
        <v>1</v>
      </c>
      <c r="G28" s="2">
        <v>1</v>
      </c>
      <c r="H28" s="57">
        <v>1</v>
      </c>
      <c r="I28" s="84">
        <v>1</v>
      </c>
      <c r="J28" s="24">
        <v>1</v>
      </c>
      <c r="K28" s="92"/>
      <c r="L28" s="92"/>
      <c r="M28" s="92"/>
      <c r="N28" s="24">
        <v>1</v>
      </c>
      <c r="O28" s="2">
        <v>1</v>
      </c>
      <c r="P28" s="57">
        <v>1</v>
      </c>
      <c r="Q28" s="2">
        <v>1</v>
      </c>
      <c r="R28" s="24">
        <v>1</v>
      </c>
      <c r="S28" s="2">
        <v>1</v>
      </c>
      <c r="T28" s="92"/>
      <c r="U28" s="2">
        <v>1</v>
      </c>
      <c r="V28" s="24">
        <v>1</v>
      </c>
      <c r="W28" s="2"/>
      <c r="X28" s="24">
        <v>1</v>
      </c>
      <c r="Y28" s="147"/>
      <c r="Z28" s="147"/>
      <c r="AA28" s="2">
        <v>1</v>
      </c>
      <c r="AB28" s="57">
        <v>1</v>
      </c>
      <c r="AC28" s="101">
        <v>1</v>
      </c>
      <c r="AD28" s="19">
        <f t="shared" si="0"/>
        <v>19</v>
      </c>
      <c r="AE28" s="64">
        <v>19</v>
      </c>
      <c r="AF28" s="15">
        <f t="shared" si="1"/>
        <v>1</v>
      </c>
      <c r="AG28" s="62">
        <v>1</v>
      </c>
      <c r="AH28" s="128">
        <v>1</v>
      </c>
      <c r="AI28" s="47">
        <f t="shared" si="4"/>
        <v>21</v>
      </c>
      <c r="AJ28" s="8">
        <v>21</v>
      </c>
      <c r="AK28" s="66">
        <f t="shared" si="3"/>
        <v>1</v>
      </c>
    </row>
    <row r="29" spans="2:37" ht="15">
      <c r="B29" s="13" t="s">
        <v>38</v>
      </c>
      <c r="C29" s="14" t="s">
        <v>139</v>
      </c>
      <c r="D29" s="24">
        <v>1</v>
      </c>
      <c r="E29" s="84">
        <v>1</v>
      </c>
      <c r="F29" s="57">
        <v>1</v>
      </c>
      <c r="G29" s="2">
        <v>1</v>
      </c>
      <c r="H29" s="57">
        <v>0</v>
      </c>
      <c r="I29" s="84">
        <v>1</v>
      </c>
      <c r="J29" s="24">
        <v>1</v>
      </c>
      <c r="K29" s="92"/>
      <c r="L29" s="92"/>
      <c r="M29" s="92"/>
      <c r="N29" s="24">
        <v>1</v>
      </c>
      <c r="O29" s="2">
        <v>1</v>
      </c>
      <c r="P29" s="57">
        <v>1</v>
      </c>
      <c r="Q29" s="2">
        <v>1</v>
      </c>
      <c r="R29" s="24">
        <v>1</v>
      </c>
      <c r="S29" s="2">
        <v>1</v>
      </c>
      <c r="T29" s="92"/>
      <c r="U29" s="2">
        <v>1</v>
      </c>
      <c r="V29" s="24">
        <v>1</v>
      </c>
      <c r="W29" s="2"/>
      <c r="X29" s="24">
        <v>1</v>
      </c>
      <c r="Y29" s="147"/>
      <c r="Z29" s="147"/>
      <c r="AA29" s="2">
        <v>1</v>
      </c>
      <c r="AB29" s="57">
        <v>1</v>
      </c>
      <c r="AC29" s="101">
        <v>1</v>
      </c>
      <c r="AD29" s="19">
        <f t="shared" si="0"/>
        <v>18</v>
      </c>
      <c r="AE29" s="64">
        <v>19</v>
      </c>
      <c r="AF29" s="15">
        <f t="shared" si="1"/>
        <v>0.9473684210526315</v>
      </c>
      <c r="AG29" s="62">
        <v>0</v>
      </c>
      <c r="AH29" s="128">
        <v>1</v>
      </c>
      <c r="AI29" s="47">
        <f t="shared" si="4"/>
        <v>19</v>
      </c>
      <c r="AJ29" s="8">
        <v>21</v>
      </c>
      <c r="AK29" s="66">
        <f t="shared" si="3"/>
        <v>0.9047619047619048</v>
      </c>
    </row>
    <row r="30" spans="2:37" ht="15">
      <c r="B30" s="13" t="s">
        <v>146</v>
      </c>
      <c r="C30" s="14" t="s">
        <v>140</v>
      </c>
      <c r="D30" s="26">
        <v>1</v>
      </c>
      <c r="E30" s="82">
        <v>1</v>
      </c>
      <c r="F30" s="117">
        <v>1</v>
      </c>
      <c r="G30" s="82">
        <v>1</v>
      </c>
      <c r="H30" s="117">
        <v>1</v>
      </c>
      <c r="I30" s="82">
        <v>1</v>
      </c>
      <c r="J30" s="26">
        <v>1</v>
      </c>
      <c r="K30" s="92"/>
      <c r="L30" s="92"/>
      <c r="M30" s="92"/>
      <c r="N30" s="26">
        <v>1</v>
      </c>
      <c r="O30" s="12">
        <v>1</v>
      </c>
      <c r="P30" s="117">
        <v>1</v>
      </c>
      <c r="Q30" s="12">
        <v>1</v>
      </c>
      <c r="R30" s="97"/>
      <c r="S30" s="12">
        <v>1</v>
      </c>
      <c r="T30" s="92"/>
      <c r="U30" s="12">
        <v>1</v>
      </c>
      <c r="V30" s="26">
        <v>1</v>
      </c>
      <c r="W30" s="12"/>
      <c r="X30" s="26">
        <v>1</v>
      </c>
      <c r="Y30" s="147"/>
      <c r="Z30" s="147"/>
      <c r="AA30" s="12">
        <v>1</v>
      </c>
      <c r="AB30" s="117">
        <v>1</v>
      </c>
      <c r="AC30" s="101">
        <v>1</v>
      </c>
      <c r="AD30" s="19">
        <f t="shared" si="0"/>
        <v>18</v>
      </c>
      <c r="AE30" s="64">
        <v>18</v>
      </c>
      <c r="AF30" s="15">
        <f t="shared" si="1"/>
        <v>1</v>
      </c>
      <c r="AG30" s="62">
        <v>0</v>
      </c>
      <c r="AH30" s="128">
        <v>1</v>
      </c>
      <c r="AI30" s="47">
        <v>19</v>
      </c>
      <c r="AJ30" s="98">
        <v>20</v>
      </c>
      <c r="AK30" s="66">
        <f t="shared" si="3"/>
        <v>0.95</v>
      </c>
    </row>
    <row r="31" spans="2:37" ht="15">
      <c r="B31" s="13" t="s">
        <v>148</v>
      </c>
      <c r="C31" s="11" t="s">
        <v>145</v>
      </c>
      <c r="D31" s="117">
        <v>1</v>
      </c>
      <c r="E31" s="82">
        <v>1</v>
      </c>
      <c r="F31" s="117">
        <v>1</v>
      </c>
      <c r="G31" s="82">
        <v>1</v>
      </c>
      <c r="H31" s="117">
        <v>1</v>
      </c>
      <c r="I31" s="82">
        <v>1</v>
      </c>
      <c r="J31" s="26">
        <v>1</v>
      </c>
      <c r="K31" s="92"/>
      <c r="L31" s="92"/>
      <c r="M31" s="92"/>
      <c r="N31" s="26">
        <v>0</v>
      </c>
      <c r="O31" s="12">
        <v>1</v>
      </c>
      <c r="P31" s="117">
        <v>1</v>
      </c>
      <c r="Q31" s="12">
        <v>1</v>
      </c>
      <c r="R31" s="26">
        <v>1</v>
      </c>
      <c r="S31" s="12">
        <v>0</v>
      </c>
      <c r="T31" s="92"/>
      <c r="U31" s="12">
        <v>1</v>
      </c>
      <c r="V31" s="26">
        <v>1</v>
      </c>
      <c r="W31" s="12"/>
      <c r="X31" s="26">
        <v>1</v>
      </c>
      <c r="Y31" s="147"/>
      <c r="Z31" s="147"/>
      <c r="AA31" s="12">
        <v>1</v>
      </c>
      <c r="AB31" s="117">
        <v>1</v>
      </c>
      <c r="AC31" s="101">
        <v>1</v>
      </c>
      <c r="AD31" s="19">
        <f aca="true" t="shared" si="5" ref="AD31:AD39">SUM(D31:AC31)</f>
        <v>17</v>
      </c>
      <c r="AE31" s="64">
        <v>19</v>
      </c>
      <c r="AF31" s="15">
        <f t="shared" si="1"/>
        <v>0.8947368421052632</v>
      </c>
      <c r="AG31" s="62">
        <v>1</v>
      </c>
      <c r="AH31" s="128">
        <v>1</v>
      </c>
      <c r="AI31" s="47">
        <f t="shared" si="4"/>
        <v>19</v>
      </c>
      <c r="AJ31" s="8">
        <v>21</v>
      </c>
      <c r="AK31" s="66">
        <f t="shared" si="3"/>
        <v>0.9047619047619048</v>
      </c>
    </row>
    <row r="32" spans="2:37" ht="15">
      <c r="B32" s="1" t="s">
        <v>146</v>
      </c>
      <c r="C32" s="11" t="s">
        <v>147</v>
      </c>
      <c r="D32" s="117">
        <v>1</v>
      </c>
      <c r="E32" s="82">
        <v>1</v>
      </c>
      <c r="F32" s="117">
        <v>1</v>
      </c>
      <c r="G32" s="82">
        <v>1</v>
      </c>
      <c r="H32" s="117">
        <v>1</v>
      </c>
      <c r="I32" s="82">
        <v>1</v>
      </c>
      <c r="J32" s="117">
        <v>1</v>
      </c>
      <c r="K32" s="92"/>
      <c r="L32" s="92"/>
      <c r="M32" s="92"/>
      <c r="N32" s="26">
        <v>1</v>
      </c>
      <c r="O32" s="12">
        <v>1</v>
      </c>
      <c r="P32" s="117">
        <v>1</v>
      </c>
      <c r="Q32" s="12">
        <v>1</v>
      </c>
      <c r="R32" s="97"/>
      <c r="S32" s="12">
        <v>1</v>
      </c>
      <c r="T32" s="92"/>
      <c r="U32" s="12">
        <v>1</v>
      </c>
      <c r="V32" s="26">
        <v>0</v>
      </c>
      <c r="W32" s="12"/>
      <c r="X32" s="26">
        <v>0</v>
      </c>
      <c r="Y32" s="147"/>
      <c r="Z32" s="147"/>
      <c r="AA32" s="12">
        <v>1</v>
      </c>
      <c r="AB32" s="117">
        <v>0</v>
      </c>
      <c r="AC32" s="101">
        <v>1</v>
      </c>
      <c r="AD32" s="19">
        <f t="shared" si="5"/>
        <v>15</v>
      </c>
      <c r="AE32" s="64">
        <v>18</v>
      </c>
      <c r="AF32" s="15">
        <f t="shared" si="1"/>
        <v>0.8333333333333334</v>
      </c>
      <c r="AG32" s="62">
        <v>0</v>
      </c>
      <c r="AH32" s="128">
        <v>1</v>
      </c>
      <c r="AI32" s="47">
        <f t="shared" si="4"/>
        <v>16</v>
      </c>
      <c r="AJ32" s="98">
        <v>20</v>
      </c>
      <c r="AK32" s="66">
        <f t="shared" si="3"/>
        <v>0.8</v>
      </c>
    </row>
    <row r="33" spans="2:37" ht="15">
      <c r="B33" s="13" t="s">
        <v>148</v>
      </c>
      <c r="C33" s="1" t="s">
        <v>153</v>
      </c>
      <c r="D33" s="26">
        <v>1</v>
      </c>
      <c r="E33" s="82">
        <v>1</v>
      </c>
      <c r="F33" s="117">
        <v>1</v>
      </c>
      <c r="G33" s="82">
        <v>1</v>
      </c>
      <c r="H33" s="117">
        <v>1</v>
      </c>
      <c r="I33" s="82">
        <v>1</v>
      </c>
      <c r="J33" s="117">
        <v>1</v>
      </c>
      <c r="K33" s="92"/>
      <c r="L33" s="92"/>
      <c r="M33" s="92"/>
      <c r="N33" s="26">
        <v>0</v>
      </c>
      <c r="O33" s="12">
        <v>1</v>
      </c>
      <c r="P33" s="117">
        <v>1</v>
      </c>
      <c r="Q33" s="12">
        <v>1</v>
      </c>
      <c r="R33" s="26">
        <v>1</v>
      </c>
      <c r="S33" s="100"/>
      <c r="T33" s="92"/>
      <c r="U33" s="100"/>
      <c r="V33" s="100"/>
      <c r="W33" s="100"/>
      <c r="X33" s="100"/>
      <c r="Y33" s="147"/>
      <c r="Z33" s="147"/>
      <c r="AA33" s="153"/>
      <c r="AB33" s="100"/>
      <c r="AC33" s="101">
        <v>1</v>
      </c>
      <c r="AD33" s="138">
        <f t="shared" si="5"/>
        <v>12</v>
      </c>
      <c r="AE33" s="64">
        <v>13</v>
      </c>
      <c r="AF33" s="15">
        <f t="shared" si="1"/>
        <v>0.9230769230769231</v>
      </c>
      <c r="AG33" s="62">
        <v>1</v>
      </c>
      <c r="AH33" s="128">
        <v>1</v>
      </c>
      <c r="AI33" s="47">
        <f t="shared" si="4"/>
        <v>14</v>
      </c>
      <c r="AJ33" s="8">
        <v>15</v>
      </c>
      <c r="AK33" s="66">
        <f t="shared" si="3"/>
        <v>0.9333333333333333</v>
      </c>
    </row>
    <row r="34" spans="2:37" ht="15">
      <c r="B34" s="52" t="s">
        <v>38</v>
      </c>
      <c r="C34" s="11" t="s">
        <v>143</v>
      </c>
      <c r="D34" s="24">
        <v>1</v>
      </c>
      <c r="E34" s="84">
        <v>1</v>
      </c>
      <c r="F34" s="57">
        <v>1</v>
      </c>
      <c r="G34" s="82">
        <v>1</v>
      </c>
      <c r="H34" s="117">
        <v>0</v>
      </c>
      <c r="I34" s="82">
        <v>1</v>
      </c>
      <c r="J34" s="117">
        <v>1</v>
      </c>
      <c r="K34" s="92"/>
      <c r="L34" s="92"/>
      <c r="M34" s="92"/>
      <c r="N34" s="24">
        <v>0</v>
      </c>
      <c r="O34" s="2">
        <v>1</v>
      </c>
      <c r="P34" s="57">
        <v>1</v>
      </c>
      <c r="Q34" s="2">
        <v>1</v>
      </c>
      <c r="R34" s="24">
        <v>1</v>
      </c>
      <c r="S34" s="2">
        <v>1</v>
      </c>
      <c r="T34" s="92"/>
      <c r="U34" s="2">
        <v>1</v>
      </c>
      <c r="V34" s="24">
        <v>1</v>
      </c>
      <c r="W34" s="2"/>
      <c r="X34" s="24">
        <v>1</v>
      </c>
      <c r="Y34" s="147"/>
      <c r="Z34" s="147"/>
      <c r="AA34" s="2">
        <v>0</v>
      </c>
      <c r="AB34" s="57">
        <v>1</v>
      </c>
      <c r="AC34" s="101">
        <v>1</v>
      </c>
      <c r="AD34" s="19">
        <f t="shared" si="5"/>
        <v>16</v>
      </c>
      <c r="AE34" s="64">
        <v>19</v>
      </c>
      <c r="AF34" s="15">
        <f t="shared" si="1"/>
        <v>0.8421052631578947</v>
      </c>
      <c r="AG34" s="62">
        <v>1</v>
      </c>
      <c r="AH34" s="128">
        <v>1</v>
      </c>
      <c r="AI34" s="47">
        <f t="shared" si="4"/>
        <v>18</v>
      </c>
      <c r="AJ34" s="8">
        <v>21</v>
      </c>
      <c r="AK34" s="66">
        <f t="shared" si="3"/>
        <v>0.8571428571428571</v>
      </c>
    </row>
    <row r="35" spans="2:37" ht="15">
      <c r="B35" s="52" t="s">
        <v>38</v>
      </c>
      <c r="C35" s="11" t="s">
        <v>144</v>
      </c>
      <c r="D35" s="26">
        <v>1</v>
      </c>
      <c r="E35" s="82">
        <v>1</v>
      </c>
      <c r="F35" s="117">
        <v>1</v>
      </c>
      <c r="G35" s="82">
        <v>1</v>
      </c>
      <c r="H35" s="117">
        <v>0</v>
      </c>
      <c r="I35" s="82">
        <v>1</v>
      </c>
      <c r="J35" s="117">
        <v>1</v>
      </c>
      <c r="K35" s="92"/>
      <c r="L35" s="92"/>
      <c r="M35" s="92"/>
      <c r="N35" s="24">
        <v>0</v>
      </c>
      <c r="O35" s="2">
        <v>1</v>
      </c>
      <c r="P35" s="57">
        <v>1</v>
      </c>
      <c r="Q35" s="2">
        <v>1</v>
      </c>
      <c r="R35" s="24">
        <v>1</v>
      </c>
      <c r="S35" s="2">
        <v>0</v>
      </c>
      <c r="T35" s="92"/>
      <c r="U35" s="2">
        <v>1</v>
      </c>
      <c r="V35" s="24">
        <v>1</v>
      </c>
      <c r="W35" s="2"/>
      <c r="X35" s="24">
        <v>1</v>
      </c>
      <c r="Y35" s="147"/>
      <c r="Z35" s="147"/>
      <c r="AA35" s="2">
        <v>1</v>
      </c>
      <c r="AB35" s="57">
        <v>1</v>
      </c>
      <c r="AC35" s="101">
        <v>1</v>
      </c>
      <c r="AD35" s="19">
        <f t="shared" si="5"/>
        <v>16</v>
      </c>
      <c r="AE35" s="64">
        <v>19</v>
      </c>
      <c r="AF35" s="15">
        <f t="shared" si="1"/>
        <v>0.8421052631578947</v>
      </c>
      <c r="AG35" s="62">
        <v>1</v>
      </c>
      <c r="AH35" s="128">
        <v>1</v>
      </c>
      <c r="AI35" s="47">
        <f t="shared" si="4"/>
        <v>18</v>
      </c>
      <c r="AJ35" s="8">
        <v>21</v>
      </c>
      <c r="AK35" s="66">
        <f t="shared" si="3"/>
        <v>0.8571428571428571</v>
      </c>
    </row>
    <row r="36" spans="2:37" ht="15">
      <c r="B36" s="13" t="s">
        <v>146</v>
      </c>
      <c r="C36" s="155" t="s">
        <v>201</v>
      </c>
      <c r="D36" s="131">
        <v>1</v>
      </c>
      <c r="E36" s="131">
        <v>1</v>
      </c>
      <c r="F36" s="131">
        <v>1</v>
      </c>
      <c r="G36" s="131">
        <v>1</v>
      </c>
      <c r="H36" s="131">
        <v>1</v>
      </c>
      <c r="I36" s="131">
        <v>1</v>
      </c>
      <c r="J36" s="131">
        <v>1</v>
      </c>
      <c r="K36" s="131"/>
      <c r="L36" s="131"/>
      <c r="M36" s="131"/>
      <c r="N36" s="131">
        <v>0</v>
      </c>
      <c r="O36" s="131">
        <v>1</v>
      </c>
      <c r="P36" s="131">
        <v>1</v>
      </c>
      <c r="Q36" s="131">
        <v>1</v>
      </c>
      <c r="R36" s="152"/>
      <c r="S36" s="131">
        <v>0</v>
      </c>
      <c r="T36" s="131"/>
      <c r="U36" s="131">
        <v>1</v>
      </c>
      <c r="V36" s="131">
        <v>0</v>
      </c>
      <c r="W36" s="131"/>
      <c r="X36" s="131">
        <v>0</v>
      </c>
      <c r="Y36" s="147"/>
      <c r="Z36" s="147"/>
      <c r="AA36" s="131">
        <v>1</v>
      </c>
      <c r="AB36" s="131">
        <v>1</v>
      </c>
      <c r="AC36" s="132">
        <v>1</v>
      </c>
      <c r="AD36" s="133">
        <f t="shared" si="5"/>
        <v>14</v>
      </c>
      <c r="AE36" s="64">
        <v>19</v>
      </c>
      <c r="AF36" s="156">
        <f t="shared" si="1"/>
        <v>0.7368421052631579</v>
      </c>
      <c r="AG36" s="62">
        <v>0</v>
      </c>
      <c r="AH36" s="128">
        <v>1</v>
      </c>
      <c r="AI36" s="142">
        <v>16</v>
      </c>
      <c r="AJ36" s="143">
        <v>21</v>
      </c>
      <c r="AK36" s="66">
        <f t="shared" si="3"/>
        <v>0.7619047619047619</v>
      </c>
    </row>
    <row r="37" spans="2:37" ht="15">
      <c r="B37" s="13" t="s">
        <v>38</v>
      </c>
      <c r="C37" s="14" t="s">
        <v>141</v>
      </c>
      <c r="D37" s="26">
        <v>1</v>
      </c>
      <c r="E37" s="82">
        <v>1</v>
      </c>
      <c r="F37" s="117">
        <v>1</v>
      </c>
      <c r="G37" s="82">
        <v>1</v>
      </c>
      <c r="H37" s="117">
        <v>0</v>
      </c>
      <c r="I37" s="82">
        <v>1</v>
      </c>
      <c r="J37" s="117">
        <v>1</v>
      </c>
      <c r="K37" s="92"/>
      <c r="L37" s="92"/>
      <c r="M37" s="92"/>
      <c r="N37" s="26">
        <v>1</v>
      </c>
      <c r="O37" s="12">
        <v>1</v>
      </c>
      <c r="P37" s="117">
        <v>1</v>
      </c>
      <c r="Q37" s="12">
        <v>1</v>
      </c>
      <c r="R37" s="26">
        <v>1</v>
      </c>
      <c r="S37" s="12">
        <v>1</v>
      </c>
      <c r="T37" s="92"/>
      <c r="U37" s="12">
        <v>1</v>
      </c>
      <c r="V37" s="26">
        <v>1</v>
      </c>
      <c r="W37" s="12"/>
      <c r="X37" s="26">
        <v>0</v>
      </c>
      <c r="Y37" s="147"/>
      <c r="Z37" s="147"/>
      <c r="AA37" s="12">
        <v>0</v>
      </c>
      <c r="AB37" s="117">
        <v>1</v>
      </c>
      <c r="AC37" s="101">
        <v>1</v>
      </c>
      <c r="AD37" s="19">
        <f t="shared" si="5"/>
        <v>16</v>
      </c>
      <c r="AE37" s="64">
        <v>19</v>
      </c>
      <c r="AF37" s="15">
        <f t="shared" si="1"/>
        <v>0.8421052631578947</v>
      </c>
      <c r="AG37" s="62">
        <v>1</v>
      </c>
      <c r="AH37" s="128">
        <v>1</v>
      </c>
      <c r="AI37" s="47">
        <f t="shared" si="4"/>
        <v>18</v>
      </c>
      <c r="AJ37" s="8">
        <v>21</v>
      </c>
      <c r="AK37" s="66">
        <f t="shared" si="3"/>
        <v>0.8571428571428571</v>
      </c>
    </row>
    <row r="38" spans="2:37" ht="15">
      <c r="B38" s="52" t="s">
        <v>135</v>
      </c>
      <c r="C38" s="154" t="s">
        <v>142</v>
      </c>
      <c r="D38" s="134"/>
      <c r="E38" s="134"/>
      <c r="F38" s="134"/>
      <c r="G38" s="134"/>
      <c r="H38" s="134"/>
      <c r="I38" s="134"/>
      <c r="J38" s="134"/>
      <c r="K38" s="134"/>
      <c r="L38" s="134"/>
      <c r="M38" s="134"/>
      <c r="N38" s="134"/>
      <c r="O38" s="134"/>
      <c r="P38" s="134"/>
      <c r="Q38" s="134"/>
      <c r="R38" s="134"/>
      <c r="S38" s="134"/>
      <c r="T38" s="134"/>
      <c r="U38" s="134"/>
      <c r="V38" s="134"/>
      <c r="W38" s="134"/>
      <c r="X38" s="134"/>
      <c r="Y38" s="149"/>
      <c r="Z38" s="149"/>
      <c r="AA38" s="134"/>
      <c r="AB38" s="134"/>
      <c r="AC38" s="137"/>
      <c r="AD38" s="138">
        <f t="shared" si="5"/>
        <v>0</v>
      </c>
      <c r="AE38" s="144">
        <v>24</v>
      </c>
      <c r="AF38" s="145">
        <f>AD38/AE38</f>
        <v>0</v>
      </c>
      <c r="AG38" s="62"/>
      <c r="AH38" s="128"/>
      <c r="AI38" s="142">
        <f t="shared" si="4"/>
        <v>0</v>
      </c>
      <c r="AJ38" s="143">
        <v>26</v>
      </c>
      <c r="AK38" s="66">
        <f t="shared" si="3"/>
        <v>0</v>
      </c>
    </row>
    <row r="39" spans="2:37" ht="15">
      <c r="B39" s="136" t="s">
        <v>148</v>
      </c>
      <c r="C39" s="11" t="s">
        <v>155</v>
      </c>
      <c r="D39" s="26">
        <v>1</v>
      </c>
      <c r="E39" s="82">
        <v>1</v>
      </c>
      <c r="F39" s="117">
        <v>1</v>
      </c>
      <c r="G39" s="82">
        <v>1</v>
      </c>
      <c r="H39" s="117">
        <v>1</v>
      </c>
      <c r="I39" s="82">
        <v>1</v>
      </c>
      <c r="J39" s="117">
        <v>1</v>
      </c>
      <c r="K39" s="92"/>
      <c r="L39" s="92"/>
      <c r="M39" s="92"/>
      <c r="N39" s="26">
        <v>0</v>
      </c>
      <c r="O39" s="12">
        <v>1</v>
      </c>
      <c r="P39" s="117">
        <v>1</v>
      </c>
      <c r="Q39" s="12">
        <v>1</v>
      </c>
      <c r="R39" s="26">
        <v>1</v>
      </c>
      <c r="S39" s="100"/>
      <c r="T39" s="92"/>
      <c r="U39" s="100"/>
      <c r="V39" s="100"/>
      <c r="W39" s="100"/>
      <c r="X39" s="100"/>
      <c r="Y39" s="147"/>
      <c r="Z39" s="147"/>
      <c r="AA39" s="100"/>
      <c r="AB39" s="100"/>
      <c r="AC39" s="101">
        <v>1</v>
      </c>
      <c r="AD39" s="138">
        <f t="shared" si="5"/>
        <v>12</v>
      </c>
      <c r="AE39" s="64">
        <v>13</v>
      </c>
      <c r="AF39" s="139">
        <f>AD39/AE39</f>
        <v>0.9230769230769231</v>
      </c>
      <c r="AG39" s="62">
        <v>0</v>
      </c>
      <c r="AH39" s="128">
        <v>1</v>
      </c>
      <c r="AI39" s="47">
        <f t="shared" si="4"/>
        <v>13</v>
      </c>
      <c r="AJ39" s="8">
        <v>15</v>
      </c>
      <c r="AK39" s="66">
        <f>AI39/AJ39</f>
        <v>0.8666666666666667</v>
      </c>
    </row>
    <row r="40" spans="2:37" ht="15">
      <c r="B40" s="11" t="s">
        <v>38</v>
      </c>
      <c r="C40" s="11" t="s">
        <v>202</v>
      </c>
      <c r="D40" s="121">
        <v>1</v>
      </c>
      <c r="E40" s="94">
        <v>1</v>
      </c>
      <c r="F40" s="121">
        <v>1</v>
      </c>
      <c r="G40" s="11">
        <v>1</v>
      </c>
      <c r="H40" s="121">
        <v>1</v>
      </c>
      <c r="I40" s="11">
        <v>1</v>
      </c>
      <c r="J40" s="121">
        <v>1</v>
      </c>
      <c r="K40" s="140"/>
      <c r="L40" s="140"/>
      <c r="M40" s="140"/>
      <c r="N40" s="121">
        <v>1</v>
      </c>
      <c r="O40" s="11">
        <v>1</v>
      </c>
      <c r="P40" s="121">
        <v>1</v>
      </c>
      <c r="Q40" s="11">
        <v>1</v>
      </c>
      <c r="R40" s="121">
        <v>1</v>
      </c>
      <c r="S40" s="11">
        <v>1</v>
      </c>
      <c r="T40" s="140"/>
      <c r="U40" s="11">
        <v>1</v>
      </c>
      <c r="V40" s="121">
        <v>1</v>
      </c>
      <c r="W40" s="11"/>
      <c r="X40" s="121">
        <v>1</v>
      </c>
      <c r="Y40" s="148"/>
      <c r="Z40" s="148"/>
      <c r="AA40" s="11">
        <v>1</v>
      </c>
      <c r="AB40" s="121">
        <v>1</v>
      </c>
      <c r="AC40" s="94">
        <v>1</v>
      </c>
      <c r="AD40" s="141">
        <v>19</v>
      </c>
      <c r="AE40" s="150">
        <v>19</v>
      </c>
      <c r="AF40" s="151">
        <v>1</v>
      </c>
      <c r="AG40" s="62">
        <v>1</v>
      </c>
      <c r="AH40" s="128">
        <v>1</v>
      </c>
      <c r="AI40">
        <v>21</v>
      </c>
      <c r="AJ40" s="135">
        <v>21</v>
      </c>
      <c r="AK40" s="66">
        <v>1</v>
      </c>
    </row>
    <row r="41" ht="15">
      <c r="AC41" s="114"/>
    </row>
    <row r="42" ht="15">
      <c r="AC42" s="114"/>
    </row>
    <row r="43" ht="15">
      <c r="AC43" s="114"/>
    </row>
    <row r="44" ht="15">
      <c r="AC44" s="114"/>
    </row>
    <row r="45" ht="15">
      <c r="AC45" s="114"/>
    </row>
    <row r="46" ht="15">
      <c r="AC46" s="114"/>
    </row>
    <row r="47" ht="15">
      <c r="AC47" s="114"/>
    </row>
    <row r="48" ht="15">
      <c r="AC48" s="114"/>
    </row>
    <row r="49" ht="15">
      <c r="AC49" s="114"/>
    </row>
    <row r="50" ht="15">
      <c r="AC50" s="114"/>
    </row>
    <row r="51" ht="15">
      <c r="AC51" s="114"/>
    </row>
    <row r="52" ht="15">
      <c r="AC52" s="114"/>
    </row>
    <row r="53" ht="15">
      <c r="AC53" s="114"/>
    </row>
    <row r="54" ht="15">
      <c r="AC54" s="114"/>
    </row>
    <row r="55" ht="15">
      <c r="AC55" s="114"/>
    </row>
    <row r="56" ht="15">
      <c r="AC56" s="114"/>
    </row>
    <row r="57" ht="15">
      <c r="AC57" s="114"/>
    </row>
    <row r="58" ht="15">
      <c r="AC58" s="114"/>
    </row>
  </sheetData>
  <sheetProtection/>
  <mergeCells count="10">
    <mergeCell ref="AI3:AK3"/>
    <mergeCell ref="B2:AF2"/>
    <mergeCell ref="B3:B4"/>
    <mergeCell ref="C3:C4"/>
    <mergeCell ref="D3:F3"/>
    <mergeCell ref="K3:M3"/>
    <mergeCell ref="AD3:AF3"/>
    <mergeCell ref="N3:R3"/>
    <mergeCell ref="S3:X3"/>
    <mergeCell ref="Y3:Z3"/>
  </mergeCells>
  <printOptions/>
  <pageMargins left="0.25" right="0.25" top="0.25" bottom="0.25" header="0.3" footer="0.3"/>
  <pageSetup fitToHeight="1" fitToWidth="1" horizontalDpi="600" verticalDpi="600" orientation="landscape" paperSize="3" scale="6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N5"/>
  <sheetViews>
    <sheetView zoomScale="50" zoomScaleNormal="50" zoomScalePageLayoutView="0" workbookViewId="0" topLeftCell="S1">
      <selection activeCell="AH5" sqref="A1:AH5"/>
    </sheetView>
  </sheetViews>
  <sheetFormatPr defaultColWidth="9.140625" defaultRowHeight="15"/>
  <cols>
    <col min="1" max="1" width="18.421875" style="0" customWidth="1"/>
    <col min="2" max="2" width="24.7109375" style="0" customWidth="1"/>
    <col min="3" max="3" width="6.7109375" style="0" customWidth="1"/>
    <col min="4" max="4" width="5.7109375" style="0" customWidth="1"/>
    <col min="5" max="5" width="6.8515625" style="0" customWidth="1"/>
    <col min="6" max="6" width="5.57421875" style="0" customWidth="1"/>
    <col min="7" max="7" width="7.00390625" style="0" customWidth="1"/>
    <col min="8" max="8" width="6.28125" style="0" customWidth="1"/>
    <col min="30" max="30" width="12.421875" style="0" customWidth="1"/>
    <col min="34" max="34" width="11.28125" style="0" customWidth="1"/>
  </cols>
  <sheetData>
    <row r="1" spans="1:34" ht="15.75" thickBot="1">
      <c r="A1" s="1"/>
      <c r="B1" s="1"/>
      <c r="C1" s="1"/>
      <c r="D1" s="1"/>
      <c r="E1" s="1"/>
      <c r="F1" s="1"/>
      <c r="G1" s="1"/>
      <c r="H1" s="1"/>
      <c r="I1" s="1"/>
      <c r="J1" s="1"/>
      <c r="K1" s="1"/>
      <c r="L1" s="1"/>
      <c r="M1" s="1"/>
      <c r="N1" s="1"/>
      <c r="O1" s="1"/>
      <c r="P1" s="1"/>
      <c r="Q1" s="1"/>
      <c r="R1" s="1"/>
      <c r="S1" s="1"/>
      <c r="T1" s="1"/>
      <c r="U1" s="1"/>
      <c r="V1" s="1"/>
      <c r="W1" s="1"/>
      <c r="X1" s="1"/>
      <c r="Y1" s="1"/>
      <c r="Z1" s="1"/>
      <c r="AA1" s="1"/>
      <c r="AB1" s="6"/>
      <c r="AC1" s="6"/>
      <c r="AF1" s="59"/>
      <c r="AG1" s="59"/>
      <c r="AH1" s="59"/>
    </row>
    <row r="2" spans="1:34" ht="51.75" customHeight="1" thickBot="1">
      <c r="A2" s="173" t="s">
        <v>203</v>
      </c>
      <c r="B2" s="174"/>
      <c r="C2" s="175"/>
      <c r="D2" s="175"/>
      <c r="E2" s="174"/>
      <c r="F2" s="174"/>
      <c r="G2" s="174"/>
      <c r="H2" s="174"/>
      <c r="I2" s="174"/>
      <c r="J2" s="174"/>
      <c r="K2" s="174"/>
      <c r="L2" s="174"/>
      <c r="M2" s="174"/>
      <c r="N2" s="174"/>
      <c r="O2" s="174"/>
      <c r="P2" s="174"/>
      <c r="Q2" s="174"/>
      <c r="R2" s="174"/>
      <c r="S2" s="174"/>
      <c r="T2" s="174"/>
      <c r="U2" s="174"/>
      <c r="V2" s="174"/>
      <c r="W2" s="174"/>
      <c r="X2" s="174"/>
      <c r="Y2" s="174"/>
      <c r="Z2" s="174"/>
      <c r="AA2" s="175"/>
      <c r="AB2" s="175"/>
      <c r="AC2" s="176"/>
      <c r="AF2" s="59"/>
      <c r="AG2" s="59"/>
      <c r="AH2" s="59"/>
    </row>
    <row r="3" spans="1:34" ht="16.5" thickBot="1">
      <c r="A3" s="177" t="s">
        <v>1</v>
      </c>
      <c r="B3" s="177" t="s">
        <v>0</v>
      </c>
      <c r="C3" s="179" t="s">
        <v>11</v>
      </c>
      <c r="D3" s="184"/>
      <c r="E3" s="22" t="s">
        <v>12</v>
      </c>
      <c r="F3" s="179" t="s">
        <v>13</v>
      </c>
      <c r="G3" s="180"/>
      <c r="H3" s="184"/>
      <c r="I3" s="179" t="s">
        <v>14</v>
      </c>
      <c r="J3" s="180"/>
      <c r="K3" s="180"/>
      <c r="L3" s="180"/>
      <c r="M3" s="180"/>
      <c r="N3" s="179" t="s">
        <v>15</v>
      </c>
      <c r="O3" s="180"/>
      <c r="P3" s="180"/>
      <c r="Q3" s="180"/>
      <c r="R3" s="180"/>
      <c r="S3" s="184"/>
      <c r="T3" s="180" t="s">
        <v>16</v>
      </c>
      <c r="U3" s="180"/>
      <c r="V3" s="180"/>
      <c r="W3" s="180"/>
      <c r="X3" s="180"/>
      <c r="Y3" s="180"/>
      <c r="Z3" s="36" t="s">
        <v>24</v>
      </c>
      <c r="AA3" s="179" t="s">
        <v>54</v>
      </c>
      <c r="AB3" s="180"/>
      <c r="AC3" s="184"/>
      <c r="AD3" s="58" t="s">
        <v>115</v>
      </c>
      <c r="AE3" s="58"/>
      <c r="AF3" s="186" t="s">
        <v>55</v>
      </c>
      <c r="AG3" s="187"/>
      <c r="AH3" s="188"/>
    </row>
    <row r="4" spans="1:34" ht="409.5" thickBot="1">
      <c r="A4" s="178"/>
      <c r="B4" s="178"/>
      <c r="C4" s="23" t="s">
        <v>3</v>
      </c>
      <c r="D4" s="21" t="s">
        <v>157</v>
      </c>
      <c r="E4" s="27" t="s">
        <v>156</v>
      </c>
      <c r="F4" s="3" t="s">
        <v>6</v>
      </c>
      <c r="G4" s="27" t="s">
        <v>8</v>
      </c>
      <c r="H4" s="3" t="s">
        <v>7</v>
      </c>
      <c r="I4" s="27" t="s">
        <v>162</v>
      </c>
      <c r="J4" s="3" t="s">
        <v>164</v>
      </c>
      <c r="K4" s="27" t="s">
        <v>57</v>
      </c>
      <c r="L4" s="3" t="s">
        <v>58</v>
      </c>
      <c r="M4" s="27" t="s">
        <v>160</v>
      </c>
      <c r="N4" s="3" t="s">
        <v>159</v>
      </c>
      <c r="O4" s="28" t="s">
        <v>161</v>
      </c>
      <c r="P4" s="3" t="s">
        <v>61</v>
      </c>
      <c r="Q4" s="105" t="s">
        <v>62</v>
      </c>
      <c r="R4" s="106" t="s">
        <v>158</v>
      </c>
      <c r="S4" s="30" t="s">
        <v>64</v>
      </c>
      <c r="T4" s="16" t="s">
        <v>165</v>
      </c>
      <c r="U4" s="30" t="s">
        <v>65</v>
      </c>
      <c r="V4" s="102" t="s">
        <v>163</v>
      </c>
      <c r="W4" s="103" t="s">
        <v>166</v>
      </c>
      <c r="X4" s="104" t="s">
        <v>167</v>
      </c>
      <c r="Y4" s="16" t="s">
        <v>66</v>
      </c>
      <c r="Z4" s="31" t="s">
        <v>26</v>
      </c>
      <c r="AA4" s="18" t="s">
        <v>10</v>
      </c>
      <c r="AB4" s="17" t="s">
        <v>9</v>
      </c>
      <c r="AC4" s="45" t="s">
        <v>51</v>
      </c>
      <c r="AD4" s="67" t="s">
        <v>49</v>
      </c>
      <c r="AE4" s="68" t="s">
        <v>50</v>
      </c>
      <c r="AF4" s="69" t="s">
        <v>168</v>
      </c>
      <c r="AG4" s="70" t="s">
        <v>53</v>
      </c>
      <c r="AH4" s="70" t="s">
        <v>52</v>
      </c>
    </row>
    <row r="5" spans="1:40" s="5" customFormat="1" ht="15">
      <c r="A5" s="39" t="s">
        <v>31</v>
      </c>
      <c r="B5" s="40" t="s">
        <v>16</v>
      </c>
      <c r="C5" s="24">
        <v>1</v>
      </c>
      <c r="D5" s="84">
        <v>2</v>
      </c>
      <c r="E5" s="24">
        <v>2</v>
      </c>
      <c r="F5" s="37"/>
      <c r="G5" s="37"/>
      <c r="H5" s="37"/>
      <c r="I5" s="56">
        <v>1</v>
      </c>
      <c r="J5" s="24">
        <v>2</v>
      </c>
      <c r="K5" s="84">
        <v>1</v>
      </c>
      <c r="L5" s="24">
        <v>1</v>
      </c>
      <c r="M5" s="84">
        <v>3</v>
      </c>
      <c r="N5" s="24">
        <v>3</v>
      </c>
      <c r="O5" s="84">
        <v>3</v>
      </c>
      <c r="P5" s="24">
        <v>1</v>
      </c>
      <c r="Q5" s="84">
        <v>1</v>
      </c>
      <c r="R5" s="24">
        <v>2</v>
      </c>
      <c r="S5" s="56">
        <v>1</v>
      </c>
      <c r="T5" s="84">
        <v>1</v>
      </c>
      <c r="U5" s="57">
        <v>0</v>
      </c>
      <c r="V5" s="84">
        <v>1</v>
      </c>
      <c r="W5" s="107">
        <v>1</v>
      </c>
      <c r="X5" s="56">
        <v>1</v>
      </c>
      <c r="Y5" s="24">
        <v>0</v>
      </c>
      <c r="Z5" s="101">
        <v>1</v>
      </c>
      <c r="AA5" s="19">
        <f>SUM(C5:Z5)</f>
        <v>29</v>
      </c>
      <c r="AB5" s="41">
        <v>31</v>
      </c>
      <c r="AC5" s="15">
        <f>AA5/AB5</f>
        <v>0.9354838709677419</v>
      </c>
      <c r="AD5" s="5">
        <v>1</v>
      </c>
      <c r="AE5" s="43">
        <v>1</v>
      </c>
      <c r="AF5" s="71">
        <f>AB5+AD5+AE5</f>
        <v>33</v>
      </c>
      <c r="AG5" s="108">
        <v>31</v>
      </c>
      <c r="AH5" s="72">
        <f>AG5/AF5</f>
        <v>0.9393939393939394</v>
      </c>
      <c r="AI5" s="43"/>
      <c r="AJ5" s="43"/>
      <c r="AK5" s="43"/>
      <c r="AL5" s="38" t="s">
        <v>28</v>
      </c>
      <c r="AM5" s="38"/>
      <c r="AN5" s="38"/>
    </row>
  </sheetData>
  <sheetProtection/>
  <mergeCells count="10">
    <mergeCell ref="AF3:AH3"/>
    <mergeCell ref="A2:AC2"/>
    <mergeCell ref="A3:A4"/>
    <mergeCell ref="B3:B4"/>
    <mergeCell ref="C3:D3"/>
    <mergeCell ref="F3:H3"/>
    <mergeCell ref="I3:M3"/>
    <mergeCell ref="N3:S3"/>
    <mergeCell ref="T3:Y3"/>
    <mergeCell ref="AA3:AC3"/>
  </mergeCells>
  <printOptions/>
  <pageMargins left="0.25" right="0.25" top="0.75" bottom="0.75" header="0.3" footer="0.3"/>
  <pageSetup fitToHeight="1" fitToWidth="1" horizontalDpi="600" verticalDpi="600" orientation="landscape" paperSize="5" scale="5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N5"/>
  <sheetViews>
    <sheetView zoomScale="40" zoomScaleNormal="40" zoomScalePageLayoutView="0" workbookViewId="0" topLeftCell="A1">
      <selection activeCell="AH5" sqref="A1:AH5"/>
    </sheetView>
  </sheetViews>
  <sheetFormatPr defaultColWidth="9.140625" defaultRowHeight="15"/>
  <cols>
    <col min="1" max="1" width="18.421875" style="0" customWidth="1"/>
    <col min="2" max="2" width="24.7109375" style="0" customWidth="1"/>
    <col min="3" max="3" width="6.7109375" style="0" customWidth="1"/>
    <col min="4" max="4" width="5.7109375" style="0" customWidth="1"/>
    <col min="5" max="5" width="6.8515625" style="0" customWidth="1"/>
    <col min="6" max="6" width="5.57421875" style="0" customWidth="1"/>
    <col min="7" max="7" width="7.00390625" style="0" customWidth="1"/>
    <col min="8" max="8" width="6.28125" style="0" customWidth="1"/>
    <col min="30" max="30" width="12.421875" style="0" customWidth="1"/>
    <col min="34" max="34" width="11.28125" style="0" customWidth="1"/>
  </cols>
  <sheetData>
    <row r="1" spans="1:34" ht="15.75" thickBot="1">
      <c r="A1" s="1"/>
      <c r="B1" s="1"/>
      <c r="C1" s="1"/>
      <c r="D1" s="1"/>
      <c r="E1" s="1"/>
      <c r="F1" s="1"/>
      <c r="G1" s="1"/>
      <c r="H1" s="1"/>
      <c r="I1" s="1"/>
      <c r="J1" s="1"/>
      <c r="K1" s="1"/>
      <c r="L1" s="1"/>
      <c r="M1" s="1"/>
      <c r="N1" s="1"/>
      <c r="O1" s="1"/>
      <c r="P1" s="1"/>
      <c r="Q1" s="1"/>
      <c r="R1" s="1"/>
      <c r="S1" s="1"/>
      <c r="T1" s="1"/>
      <c r="U1" s="1"/>
      <c r="V1" s="1"/>
      <c r="W1" s="1"/>
      <c r="X1" s="1"/>
      <c r="Y1" s="1"/>
      <c r="Z1" s="1"/>
      <c r="AA1" s="1"/>
      <c r="AB1" s="6"/>
      <c r="AC1" s="6"/>
      <c r="AF1" s="59"/>
      <c r="AG1" s="59"/>
      <c r="AH1" s="59"/>
    </row>
    <row r="2" spans="1:34" ht="51.75" customHeight="1" thickBot="1">
      <c r="A2" s="173" t="s">
        <v>209</v>
      </c>
      <c r="B2" s="174"/>
      <c r="C2" s="175"/>
      <c r="D2" s="175"/>
      <c r="E2" s="174"/>
      <c r="F2" s="174"/>
      <c r="G2" s="174"/>
      <c r="H2" s="174"/>
      <c r="I2" s="174"/>
      <c r="J2" s="174"/>
      <c r="K2" s="174"/>
      <c r="L2" s="174"/>
      <c r="M2" s="174"/>
      <c r="N2" s="174"/>
      <c r="O2" s="174"/>
      <c r="P2" s="174"/>
      <c r="Q2" s="174"/>
      <c r="R2" s="174"/>
      <c r="S2" s="174"/>
      <c r="T2" s="174"/>
      <c r="U2" s="174"/>
      <c r="V2" s="174"/>
      <c r="W2" s="174"/>
      <c r="X2" s="174"/>
      <c r="Y2" s="174"/>
      <c r="Z2" s="174"/>
      <c r="AA2" s="175"/>
      <c r="AB2" s="175"/>
      <c r="AC2" s="176"/>
      <c r="AF2" s="59"/>
      <c r="AG2" s="59"/>
      <c r="AH2" s="59"/>
    </row>
    <row r="3" spans="1:34" ht="16.5" thickBot="1">
      <c r="A3" s="177" t="s">
        <v>1</v>
      </c>
      <c r="B3" s="177" t="s">
        <v>0</v>
      </c>
      <c r="C3" s="179" t="s">
        <v>11</v>
      </c>
      <c r="D3" s="184"/>
      <c r="E3" s="22" t="s">
        <v>12</v>
      </c>
      <c r="F3" s="179" t="s">
        <v>13</v>
      </c>
      <c r="G3" s="180"/>
      <c r="H3" s="184"/>
      <c r="I3" s="179" t="s">
        <v>14</v>
      </c>
      <c r="J3" s="180"/>
      <c r="K3" s="180"/>
      <c r="L3" s="180"/>
      <c r="M3" s="180"/>
      <c r="N3" s="179" t="s">
        <v>15</v>
      </c>
      <c r="O3" s="180"/>
      <c r="P3" s="180"/>
      <c r="Q3" s="180"/>
      <c r="R3" s="180"/>
      <c r="S3" s="184"/>
      <c r="T3" s="180" t="s">
        <v>16</v>
      </c>
      <c r="U3" s="180"/>
      <c r="V3" s="180"/>
      <c r="W3" s="180"/>
      <c r="X3" s="180"/>
      <c r="Y3" s="180"/>
      <c r="Z3" s="36" t="s">
        <v>24</v>
      </c>
      <c r="AA3" s="179" t="s">
        <v>54</v>
      </c>
      <c r="AB3" s="180"/>
      <c r="AC3" s="184"/>
      <c r="AD3" s="58" t="s">
        <v>115</v>
      </c>
      <c r="AE3" s="58"/>
      <c r="AF3" s="186" t="s">
        <v>55</v>
      </c>
      <c r="AG3" s="187"/>
      <c r="AH3" s="188"/>
    </row>
    <row r="4" spans="1:34" ht="397.5" thickBot="1">
      <c r="A4" s="178"/>
      <c r="B4" s="178"/>
      <c r="C4" s="23" t="s">
        <v>3</v>
      </c>
      <c r="D4" s="21" t="s">
        <v>157</v>
      </c>
      <c r="E4" s="27" t="s">
        <v>156</v>
      </c>
      <c r="F4" s="3" t="s">
        <v>6</v>
      </c>
      <c r="G4" s="27" t="s">
        <v>8</v>
      </c>
      <c r="H4" s="3" t="s">
        <v>7</v>
      </c>
      <c r="I4" s="27" t="s">
        <v>211</v>
      </c>
      <c r="J4" s="3" t="s">
        <v>212</v>
      </c>
      <c r="K4" s="27" t="s">
        <v>213</v>
      </c>
      <c r="L4" s="3" t="s">
        <v>214</v>
      </c>
      <c r="M4" s="27" t="s">
        <v>215</v>
      </c>
      <c r="N4" s="3" t="s">
        <v>159</v>
      </c>
      <c r="O4" s="28" t="s">
        <v>161</v>
      </c>
      <c r="P4" s="3" t="s">
        <v>61</v>
      </c>
      <c r="Q4" s="105" t="s">
        <v>62</v>
      </c>
      <c r="R4" s="106" t="s">
        <v>158</v>
      </c>
      <c r="S4" s="30" t="s">
        <v>64</v>
      </c>
      <c r="T4" s="16" t="s">
        <v>165</v>
      </c>
      <c r="U4" s="30" t="s">
        <v>65</v>
      </c>
      <c r="V4" s="102" t="s">
        <v>163</v>
      </c>
      <c r="W4" s="103" t="s">
        <v>166</v>
      </c>
      <c r="X4" s="104" t="s">
        <v>167</v>
      </c>
      <c r="Y4" s="16" t="s">
        <v>66</v>
      </c>
      <c r="Z4" s="31" t="s">
        <v>26</v>
      </c>
      <c r="AA4" s="18" t="s">
        <v>10</v>
      </c>
      <c r="AB4" s="17" t="s">
        <v>9</v>
      </c>
      <c r="AC4" s="45" t="s">
        <v>51</v>
      </c>
      <c r="AD4" s="67" t="s">
        <v>49</v>
      </c>
      <c r="AE4" s="68" t="s">
        <v>50</v>
      </c>
      <c r="AF4" s="69" t="s">
        <v>168</v>
      </c>
      <c r="AG4" s="70" t="s">
        <v>53</v>
      </c>
      <c r="AH4" s="70" t="s">
        <v>52</v>
      </c>
    </row>
    <row r="5" spans="1:40" s="5" customFormat="1" ht="15">
      <c r="A5" s="39" t="s">
        <v>31</v>
      </c>
      <c r="B5" s="40" t="s">
        <v>210</v>
      </c>
      <c r="C5" s="24">
        <v>1</v>
      </c>
      <c r="D5" s="84">
        <v>2</v>
      </c>
      <c r="E5" s="24">
        <v>2</v>
      </c>
      <c r="F5" s="37"/>
      <c r="G5" s="37"/>
      <c r="H5" s="37"/>
      <c r="I5" s="84">
        <v>1</v>
      </c>
      <c r="J5" s="24">
        <v>1</v>
      </c>
      <c r="K5" s="84">
        <v>1</v>
      </c>
      <c r="L5" s="24">
        <v>1</v>
      </c>
      <c r="M5" s="84">
        <v>2</v>
      </c>
      <c r="N5" s="97"/>
      <c r="O5" s="97"/>
      <c r="P5" s="97"/>
      <c r="Q5" s="97"/>
      <c r="R5" s="97"/>
      <c r="S5" s="97"/>
      <c r="T5" s="97"/>
      <c r="U5" s="97"/>
      <c r="V5" s="97"/>
      <c r="W5" s="147"/>
      <c r="X5" s="97"/>
      <c r="Y5" s="97"/>
      <c r="Z5" s="101">
        <v>1</v>
      </c>
      <c r="AA5" s="19">
        <f>SUM(C5:Z5)</f>
        <v>12</v>
      </c>
      <c r="AB5" s="41">
        <v>12</v>
      </c>
      <c r="AC5" s="15">
        <f>AA5/AB5</f>
        <v>1</v>
      </c>
      <c r="AD5" s="5">
        <v>1</v>
      </c>
      <c r="AE5" s="43">
        <v>1</v>
      </c>
      <c r="AF5" s="71">
        <f>AB5+AD5+AE5</f>
        <v>14</v>
      </c>
      <c r="AG5" s="108">
        <v>14</v>
      </c>
      <c r="AH5" s="72">
        <f>AG5/AF5</f>
        <v>1</v>
      </c>
      <c r="AI5" s="43"/>
      <c r="AJ5" s="43"/>
      <c r="AK5" s="43"/>
      <c r="AL5" s="38" t="s">
        <v>28</v>
      </c>
      <c r="AM5" s="38"/>
      <c r="AN5" s="38"/>
    </row>
  </sheetData>
  <sheetProtection/>
  <mergeCells count="10">
    <mergeCell ref="AF3:AH3"/>
    <mergeCell ref="A2:AC2"/>
    <mergeCell ref="A3:A4"/>
    <mergeCell ref="B3:B4"/>
    <mergeCell ref="C3:D3"/>
    <mergeCell ref="F3:H3"/>
    <mergeCell ref="I3:M3"/>
    <mergeCell ref="N3:S3"/>
    <mergeCell ref="T3:Y3"/>
    <mergeCell ref="AA3:AC3"/>
  </mergeCells>
  <printOptions/>
  <pageMargins left="0.25" right="0.25" top="0.75" bottom="0.75" header="0.3" footer="0.3"/>
  <pageSetup fitToHeight="1" fitToWidth="1" horizontalDpi="600" verticalDpi="600" orientation="landscape" paperSize="5" scale="53" r:id="rId2"/>
  <drawing r:id="rId1"/>
</worksheet>
</file>

<file path=xl/worksheets/sheet5.xml><?xml version="1.0" encoding="utf-8"?>
<worksheet xmlns="http://schemas.openxmlformats.org/spreadsheetml/2006/main" xmlns:r="http://schemas.openxmlformats.org/officeDocument/2006/relationships">
  <dimension ref="A1:GO59"/>
  <sheetViews>
    <sheetView zoomScalePageLayoutView="0" workbookViewId="0" topLeftCell="A13">
      <selection activeCell="E11" sqref="E11"/>
    </sheetView>
  </sheetViews>
  <sheetFormatPr defaultColWidth="8.8515625" defaultRowHeight="15"/>
  <cols>
    <col min="1" max="1" width="14.00390625" style="0" customWidth="1"/>
    <col min="2" max="2" width="27.8515625" style="0" customWidth="1"/>
    <col min="3" max="4" width="8.8515625" style="1" customWidth="1"/>
    <col min="5" max="7" width="8.8515625" style="74" customWidth="1"/>
    <col min="8" max="9" width="8.8515625" style="1" customWidth="1"/>
    <col min="10" max="10" width="8.8515625" style="74" customWidth="1"/>
    <col min="11" max="11" width="8.8515625" style="75" customWidth="1"/>
    <col min="12" max="12" width="10.140625" style="75" bestFit="1" customWidth="1"/>
    <col min="13" max="13" width="8.8515625" style="1" customWidth="1"/>
    <col min="14" max="19" width="8.8515625" style="0" customWidth="1"/>
    <col min="20" max="20" width="11.421875" style="0" customWidth="1"/>
  </cols>
  <sheetData>
    <row r="1" spans="1:191" ht="15.75" thickBot="1">
      <c r="A1" s="1"/>
      <c r="B1" s="1"/>
      <c r="M1" s="1">
        <v>10</v>
      </c>
      <c r="N1" s="1"/>
      <c r="O1" s="1"/>
      <c r="P1" s="1"/>
      <c r="Q1" s="1"/>
      <c r="R1" s="1"/>
      <c r="S1" s="6"/>
      <c r="T1" s="6"/>
      <c r="AL1" s="1"/>
      <c r="AM1" s="1"/>
      <c r="AN1" s="1"/>
      <c r="AO1" s="1"/>
      <c r="AP1" s="1"/>
      <c r="AQ1" s="1"/>
      <c r="AR1" s="1"/>
      <c r="AS1" s="1"/>
      <c r="AT1" s="1"/>
      <c r="AU1" s="1"/>
      <c r="AV1" s="1"/>
      <c r="AW1" s="1"/>
      <c r="AX1" s="1"/>
      <c r="AY1" s="1"/>
      <c r="AZ1" s="1"/>
      <c r="BA1" s="1"/>
      <c r="BB1" s="1"/>
      <c r="BC1" s="1"/>
      <c r="BD1" s="1"/>
      <c r="BE1" s="1"/>
      <c r="BF1" s="1"/>
      <c r="BG1" s="1"/>
      <c r="BH1" s="1"/>
      <c r="BI1" s="1"/>
      <c r="BJ1" s="6"/>
      <c r="BK1" s="6"/>
      <c r="BR1" s="1"/>
      <c r="BS1" s="1"/>
      <c r="BT1" s="1"/>
      <c r="BU1" s="1"/>
      <c r="BV1" s="1"/>
      <c r="BW1" s="1"/>
      <c r="BX1" s="1"/>
      <c r="BY1" s="1"/>
      <c r="BZ1" s="1"/>
      <c r="CA1" s="1"/>
      <c r="CB1" s="1"/>
      <c r="CC1" s="1"/>
      <c r="CD1" s="1"/>
      <c r="CE1" s="1"/>
      <c r="CF1" s="1"/>
      <c r="CG1" s="1"/>
      <c r="CH1" s="1"/>
      <c r="CI1" s="1"/>
      <c r="CJ1" s="1"/>
      <c r="CK1" s="1"/>
      <c r="CL1" s="1"/>
      <c r="CM1" s="1"/>
      <c r="CN1" s="1"/>
      <c r="CO1" s="1"/>
      <c r="CP1" s="6"/>
      <c r="CQ1" s="6"/>
      <c r="CX1" s="1"/>
      <c r="CY1" s="1"/>
      <c r="CZ1" s="1"/>
      <c r="DA1" s="1"/>
      <c r="DB1" s="1"/>
      <c r="DC1" s="1"/>
      <c r="DD1" s="1"/>
      <c r="DE1" s="1"/>
      <c r="DF1" s="1"/>
      <c r="DG1" s="1"/>
      <c r="DH1" s="1"/>
      <c r="DI1" s="1"/>
      <c r="DJ1" s="1"/>
      <c r="DK1" s="1"/>
      <c r="DL1" s="1"/>
      <c r="DM1" s="1"/>
      <c r="DN1" s="1"/>
      <c r="DO1" s="1"/>
      <c r="DP1" s="1"/>
      <c r="DQ1" s="1"/>
      <c r="DR1" s="1"/>
      <c r="DS1" s="1"/>
      <c r="DT1" s="1"/>
      <c r="DU1" s="1"/>
      <c r="DV1" s="6"/>
      <c r="DW1" s="6"/>
      <c r="ED1" s="1"/>
      <c r="EE1" s="1"/>
      <c r="EF1" s="1"/>
      <c r="EG1" s="1"/>
      <c r="EH1" s="1"/>
      <c r="EI1" s="1"/>
      <c r="EJ1" s="1"/>
      <c r="EK1" s="1"/>
      <c r="EL1" s="1"/>
      <c r="EM1" s="1"/>
      <c r="EN1" s="1"/>
      <c r="EO1" s="1"/>
      <c r="EP1" s="1"/>
      <c r="EQ1" s="1"/>
      <c r="ER1" s="1"/>
      <c r="ES1" s="1"/>
      <c r="ET1" s="1"/>
      <c r="EU1" s="1"/>
      <c r="EV1" s="1"/>
      <c r="EW1" s="1"/>
      <c r="EX1" s="1"/>
      <c r="EY1" s="1"/>
      <c r="EZ1" s="1"/>
      <c r="FA1" s="1"/>
      <c r="FB1" s="6"/>
      <c r="FC1" s="6"/>
      <c r="FJ1" s="1"/>
      <c r="FK1" s="1"/>
      <c r="FL1" s="1"/>
      <c r="FM1" s="1"/>
      <c r="FN1" s="1"/>
      <c r="FO1" s="1"/>
      <c r="FP1" s="1"/>
      <c r="FQ1" s="1"/>
      <c r="FR1" s="1"/>
      <c r="FS1" s="1"/>
      <c r="FT1" s="1"/>
      <c r="FU1" s="1"/>
      <c r="FV1" s="1"/>
      <c r="FW1" s="1"/>
      <c r="FX1" s="1"/>
      <c r="FY1" s="1"/>
      <c r="FZ1" s="1"/>
      <c r="GA1" s="1"/>
      <c r="GB1" s="1"/>
      <c r="GC1" s="1"/>
      <c r="GD1" s="1"/>
      <c r="GE1" s="1"/>
      <c r="GF1" s="1"/>
      <c r="GG1" s="1"/>
      <c r="GH1" s="6"/>
      <c r="GI1" s="6"/>
    </row>
    <row r="2" spans="1:191" ht="51.75" thickBot="1">
      <c r="A2" s="173" t="s">
        <v>2</v>
      </c>
      <c r="B2" s="174"/>
      <c r="C2" s="175"/>
      <c r="D2" s="175"/>
      <c r="E2" s="174"/>
      <c r="F2" s="174"/>
      <c r="G2" s="174"/>
      <c r="H2" s="174"/>
      <c r="I2" s="174"/>
      <c r="J2" s="174"/>
      <c r="K2" s="174"/>
      <c r="L2" s="174"/>
      <c r="M2" s="174"/>
      <c r="N2" s="174"/>
      <c r="O2" s="174"/>
      <c r="P2" s="174"/>
      <c r="Q2" s="174"/>
      <c r="R2" s="175"/>
      <c r="S2" s="175"/>
      <c r="T2" s="176"/>
      <c r="AL2" s="173" t="s">
        <v>2</v>
      </c>
      <c r="AM2" s="174"/>
      <c r="AN2" s="175"/>
      <c r="AO2" s="175"/>
      <c r="AP2" s="174"/>
      <c r="AQ2" s="174"/>
      <c r="AR2" s="174"/>
      <c r="AS2" s="174"/>
      <c r="AT2" s="174"/>
      <c r="AU2" s="174"/>
      <c r="AV2" s="174"/>
      <c r="AW2" s="174"/>
      <c r="AX2" s="174"/>
      <c r="AY2" s="174"/>
      <c r="AZ2" s="174"/>
      <c r="BA2" s="174"/>
      <c r="BB2" s="174"/>
      <c r="BC2" s="174"/>
      <c r="BD2" s="174"/>
      <c r="BE2" s="174"/>
      <c r="BF2" s="174"/>
      <c r="BG2" s="174"/>
      <c r="BH2" s="174"/>
      <c r="BI2" s="175"/>
      <c r="BJ2" s="175"/>
      <c r="BK2" s="176"/>
      <c r="BR2" s="173" t="s">
        <v>2</v>
      </c>
      <c r="BS2" s="174"/>
      <c r="BT2" s="175"/>
      <c r="BU2" s="175"/>
      <c r="BV2" s="174"/>
      <c r="BW2" s="174"/>
      <c r="BX2" s="174"/>
      <c r="BY2" s="174"/>
      <c r="BZ2" s="174"/>
      <c r="CA2" s="174"/>
      <c r="CB2" s="174"/>
      <c r="CC2" s="174"/>
      <c r="CD2" s="174"/>
      <c r="CE2" s="174"/>
      <c r="CF2" s="174"/>
      <c r="CG2" s="174"/>
      <c r="CH2" s="174"/>
      <c r="CI2" s="174"/>
      <c r="CJ2" s="174"/>
      <c r="CK2" s="174"/>
      <c r="CL2" s="174"/>
      <c r="CM2" s="174"/>
      <c r="CN2" s="174"/>
      <c r="CO2" s="175"/>
      <c r="CP2" s="175"/>
      <c r="CQ2" s="176"/>
      <c r="CX2" s="173" t="s">
        <v>2</v>
      </c>
      <c r="CY2" s="174"/>
      <c r="CZ2" s="175"/>
      <c r="DA2" s="175"/>
      <c r="DB2" s="174"/>
      <c r="DC2" s="174"/>
      <c r="DD2" s="174"/>
      <c r="DE2" s="174"/>
      <c r="DF2" s="174"/>
      <c r="DG2" s="174"/>
      <c r="DH2" s="174"/>
      <c r="DI2" s="174"/>
      <c r="DJ2" s="174"/>
      <c r="DK2" s="174"/>
      <c r="DL2" s="174"/>
      <c r="DM2" s="174"/>
      <c r="DN2" s="174"/>
      <c r="DO2" s="174"/>
      <c r="DP2" s="174"/>
      <c r="DQ2" s="174"/>
      <c r="DR2" s="174"/>
      <c r="DS2" s="174"/>
      <c r="DT2" s="174"/>
      <c r="DU2" s="175"/>
      <c r="DV2" s="175"/>
      <c r="DW2" s="176"/>
      <c r="ED2" s="173" t="s">
        <v>2</v>
      </c>
      <c r="EE2" s="174"/>
      <c r="EF2" s="175"/>
      <c r="EG2" s="175"/>
      <c r="EH2" s="174"/>
      <c r="EI2" s="174"/>
      <c r="EJ2" s="174"/>
      <c r="EK2" s="174"/>
      <c r="EL2" s="174"/>
      <c r="EM2" s="174"/>
      <c r="EN2" s="174"/>
      <c r="EO2" s="174"/>
      <c r="EP2" s="174"/>
      <c r="EQ2" s="174"/>
      <c r="ER2" s="174"/>
      <c r="ES2" s="174"/>
      <c r="ET2" s="174"/>
      <c r="EU2" s="174"/>
      <c r="EV2" s="174"/>
      <c r="EW2" s="174"/>
      <c r="EX2" s="174"/>
      <c r="EY2" s="174"/>
      <c r="EZ2" s="174"/>
      <c r="FA2" s="175"/>
      <c r="FB2" s="175"/>
      <c r="FC2" s="176"/>
      <c r="FJ2" s="173" t="s">
        <v>2</v>
      </c>
      <c r="FK2" s="174"/>
      <c r="FL2" s="175"/>
      <c r="FM2" s="175"/>
      <c r="FN2" s="174"/>
      <c r="FO2" s="174"/>
      <c r="FP2" s="174"/>
      <c r="FQ2" s="174"/>
      <c r="FR2" s="174"/>
      <c r="FS2" s="174"/>
      <c r="FT2" s="174"/>
      <c r="FU2" s="174"/>
      <c r="FV2" s="174"/>
      <c r="FW2" s="174"/>
      <c r="FX2" s="174"/>
      <c r="FY2" s="174"/>
      <c r="FZ2" s="174"/>
      <c r="GA2" s="174"/>
      <c r="GB2" s="174"/>
      <c r="GC2" s="174"/>
      <c r="GD2" s="174"/>
      <c r="GE2" s="174"/>
      <c r="GF2" s="174"/>
      <c r="GG2" s="175"/>
      <c r="GH2" s="175"/>
      <c r="GI2" s="176"/>
    </row>
    <row r="3" spans="1:191" ht="16.5" customHeight="1" thickBot="1">
      <c r="A3" s="177" t="s">
        <v>1</v>
      </c>
      <c r="B3" s="177" t="s">
        <v>0</v>
      </c>
      <c r="C3" s="179"/>
      <c r="D3" s="184"/>
      <c r="E3" s="76"/>
      <c r="F3" s="77"/>
      <c r="G3" s="77"/>
      <c r="H3" s="78"/>
      <c r="I3" s="78"/>
      <c r="J3" s="77"/>
      <c r="K3" s="79"/>
      <c r="L3" s="79"/>
      <c r="M3" s="78"/>
      <c r="N3" s="180" t="s">
        <v>16</v>
      </c>
      <c r="O3" s="180"/>
      <c r="P3" s="180"/>
      <c r="Q3" s="36" t="s">
        <v>24</v>
      </c>
      <c r="R3" s="179" t="s">
        <v>54</v>
      </c>
      <c r="S3" s="180"/>
      <c r="T3" s="184"/>
      <c r="AL3" s="177" t="s">
        <v>1</v>
      </c>
      <c r="AM3" s="177" t="s">
        <v>0</v>
      </c>
      <c r="AN3" s="179" t="s">
        <v>11</v>
      </c>
      <c r="AO3" s="184"/>
      <c r="AP3" s="22" t="s">
        <v>12</v>
      </c>
      <c r="AQ3" s="179" t="s">
        <v>13</v>
      </c>
      <c r="AR3" s="180"/>
      <c r="AS3" s="184"/>
      <c r="AT3" s="179" t="s">
        <v>14</v>
      </c>
      <c r="AU3" s="180"/>
      <c r="AV3" s="180"/>
      <c r="AW3" s="180"/>
      <c r="AX3" s="180"/>
      <c r="AY3" s="179" t="s">
        <v>15</v>
      </c>
      <c r="AZ3" s="180"/>
      <c r="BA3" s="180"/>
      <c r="BB3" s="180"/>
      <c r="BC3" s="180"/>
      <c r="BD3" s="184"/>
      <c r="BE3" s="180" t="s">
        <v>16</v>
      </c>
      <c r="BF3" s="180"/>
      <c r="BG3" s="180"/>
      <c r="BH3" s="36" t="s">
        <v>24</v>
      </c>
      <c r="BI3" s="179" t="s">
        <v>54</v>
      </c>
      <c r="BJ3" s="180"/>
      <c r="BK3" s="184"/>
      <c r="BR3" s="177" t="s">
        <v>1</v>
      </c>
      <c r="BS3" s="177" t="s">
        <v>0</v>
      </c>
      <c r="BT3" s="179" t="s">
        <v>11</v>
      </c>
      <c r="BU3" s="184"/>
      <c r="BV3" s="22" t="s">
        <v>12</v>
      </c>
      <c r="BW3" s="179" t="s">
        <v>13</v>
      </c>
      <c r="BX3" s="180"/>
      <c r="BY3" s="184"/>
      <c r="BZ3" s="179" t="s">
        <v>14</v>
      </c>
      <c r="CA3" s="180"/>
      <c r="CB3" s="180"/>
      <c r="CC3" s="180"/>
      <c r="CD3" s="180"/>
      <c r="CE3" s="179" t="s">
        <v>15</v>
      </c>
      <c r="CF3" s="180"/>
      <c r="CG3" s="180"/>
      <c r="CH3" s="180"/>
      <c r="CI3" s="180"/>
      <c r="CJ3" s="184"/>
      <c r="CK3" s="180" t="s">
        <v>16</v>
      </c>
      <c r="CL3" s="180"/>
      <c r="CM3" s="180"/>
      <c r="CN3" s="36" t="s">
        <v>24</v>
      </c>
      <c r="CO3" s="179" t="s">
        <v>54</v>
      </c>
      <c r="CP3" s="180"/>
      <c r="CQ3" s="184"/>
      <c r="CX3" s="177" t="s">
        <v>1</v>
      </c>
      <c r="CY3" s="177" t="s">
        <v>0</v>
      </c>
      <c r="CZ3" s="179" t="s">
        <v>11</v>
      </c>
      <c r="DA3" s="184"/>
      <c r="DB3" s="22" t="s">
        <v>12</v>
      </c>
      <c r="DC3" s="179" t="s">
        <v>13</v>
      </c>
      <c r="DD3" s="180"/>
      <c r="DE3" s="184"/>
      <c r="DF3" s="179" t="s">
        <v>14</v>
      </c>
      <c r="DG3" s="180"/>
      <c r="DH3" s="180"/>
      <c r="DI3" s="180"/>
      <c r="DJ3" s="180"/>
      <c r="DK3" s="179" t="s">
        <v>15</v>
      </c>
      <c r="DL3" s="180"/>
      <c r="DM3" s="180"/>
      <c r="DN3" s="180"/>
      <c r="DO3" s="180"/>
      <c r="DP3" s="184"/>
      <c r="DQ3" s="180" t="s">
        <v>16</v>
      </c>
      <c r="DR3" s="180"/>
      <c r="DS3" s="180"/>
      <c r="DT3" s="36" t="s">
        <v>24</v>
      </c>
      <c r="DU3" s="179" t="s">
        <v>54</v>
      </c>
      <c r="DV3" s="180"/>
      <c r="DW3" s="184"/>
      <c r="ED3" s="177" t="s">
        <v>1</v>
      </c>
      <c r="EE3" s="177" t="s">
        <v>0</v>
      </c>
      <c r="EF3" s="179" t="s">
        <v>11</v>
      </c>
      <c r="EG3" s="184"/>
      <c r="EH3" s="22" t="s">
        <v>12</v>
      </c>
      <c r="EI3" s="179" t="s">
        <v>13</v>
      </c>
      <c r="EJ3" s="180"/>
      <c r="EK3" s="184"/>
      <c r="EL3" s="179" t="s">
        <v>14</v>
      </c>
      <c r="EM3" s="180"/>
      <c r="EN3" s="180"/>
      <c r="EO3" s="180"/>
      <c r="EP3" s="180"/>
      <c r="EQ3" s="179" t="s">
        <v>15</v>
      </c>
      <c r="ER3" s="180"/>
      <c r="ES3" s="180"/>
      <c r="ET3" s="180"/>
      <c r="EU3" s="180"/>
      <c r="EV3" s="184"/>
      <c r="EW3" s="180" t="s">
        <v>16</v>
      </c>
      <c r="EX3" s="180"/>
      <c r="EY3" s="180"/>
      <c r="EZ3" s="36" t="s">
        <v>24</v>
      </c>
      <c r="FA3" s="179" t="s">
        <v>54</v>
      </c>
      <c r="FB3" s="180"/>
      <c r="FC3" s="184"/>
      <c r="FJ3" s="177" t="s">
        <v>1</v>
      </c>
      <c r="FK3" s="177" t="s">
        <v>0</v>
      </c>
      <c r="FL3" s="179" t="s">
        <v>11</v>
      </c>
      <c r="FM3" s="184"/>
      <c r="FN3" s="22" t="s">
        <v>12</v>
      </c>
      <c r="FO3" s="179" t="s">
        <v>13</v>
      </c>
      <c r="FP3" s="180"/>
      <c r="FQ3" s="184"/>
      <c r="FR3" s="179" t="s">
        <v>14</v>
      </c>
      <c r="FS3" s="180"/>
      <c r="FT3" s="180"/>
      <c r="FU3" s="180"/>
      <c r="FV3" s="180"/>
      <c r="FW3" s="179" t="s">
        <v>15</v>
      </c>
      <c r="FX3" s="180"/>
      <c r="FY3" s="180"/>
      <c r="FZ3" s="180"/>
      <c r="GA3" s="180"/>
      <c r="GB3" s="184"/>
      <c r="GC3" s="180" t="s">
        <v>16</v>
      </c>
      <c r="GD3" s="180"/>
      <c r="GE3" s="180"/>
      <c r="GF3" s="36" t="s">
        <v>24</v>
      </c>
      <c r="GG3" s="179" t="s">
        <v>54</v>
      </c>
      <c r="GH3" s="180"/>
      <c r="GI3" s="184"/>
    </row>
    <row r="4" spans="1:191" ht="409.5" thickBot="1">
      <c r="A4" s="178"/>
      <c r="B4" s="178"/>
      <c r="C4" s="23" t="s">
        <v>95</v>
      </c>
      <c r="D4" s="21" t="s">
        <v>96</v>
      </c>
      <c r="E4" s="80" t="s">
        <v>131</v>
      </c>
      <c r="F4" s="80" t="s">
        <v>132</v>
      </c>
      <c r="G4" s="80" t="s">
        <v>120</v>
      </c>
      <c r="H4" s="27" t="s">
        <v>121</v>
      </c>
      <c r="I4" s="27" t="s">
        <v>122</v>
      </c>
      <c r="J4" s="81" t="s">
        <v>123</v>
      </c>
      <c r="K4" s="81" t="s">
        <v>124</v>
      </c>
      <c r="L4" s="81" t="s">
        <v>125</v>
      </c>
      <c r="M4" s="27" t="s">
        <v>126</v>
      </c>
      <c r="N4" s="16" t="s">
        <v>127</v>
      </c>
      <c r="O4" s="30" t="s">
        <v>128</v>
      </c>
      <c r="P4" s="16" t="s">
        <v>129</v>
      </c>
      <c r="Q4" s="31" t="s">
        <v>130</v>
      </c>
      <c r="R4" s="18" t="s">
        <v>10</v>
      </c>
      <c r="S4" s="17" t="s">
        <v>9</v>
      </c>
      <c r="T4" s="45" t="s">
        <v>51</v>
      </c>
      <c r="AA4" t="s">
        <v>114</v>
      </c>
      <c r="AL4" s="178"/>
      <c r="AM4" s="178"/>
      <c r="AN4" s="23" t="s">
        <v>3</v>
      </c>
      <c r="AO4" s="21" t="s">
        <v>4</v>
      </c>
      <c r="AP4" s="27" t="s">
        <v>5</v>
      </c>
      <c r="AQ4" s="3" t="s">
        <v>6</v>
      </c>
      <c r="AR4" s="27" t="s">
        <v>8</v>
      </c>
      <c r="AS4" s="3" t="s">
        <v>7</v>
      </c>
      <c r="AT4" s="27" t="s">
        <v>22</v>
      </c>
      <c r="AU4" s="3" t="s">
        <v>56</v>
      </c>
      <c r="AV4" s="27" t="s">
        <v>57</v>
      </c>
      <c r="AW4" s="3" t="s">
        <v>58</v>
      </c>
      <c r="AX4" s="27" t="s">
        <v>23</v>
      </c>
      <c r="AY4" s="3" t="s">
        <v>59</v>
      </c>
      <c r="AZ4" s="28" t="s">
        <v>60</v>
      </c>
      <c r="BA4" s="3" t="s">
        <v>61</v>
      </c>
      <c r="BB4" s="29" t="s">
        <v>62</v>
      </c>
      <c r="BC4" s="16" t="s">
        <v>63</v>
      </c>
      <c r="BD4" s="30" t="s">
        <v>64</v>
      </c>
      <c r="BE4" s="16" t="s">
        <v>25</v>
      </c>
      <c r="BF4" s="30" t="s">
        <v>65</v>
      </c>
      <c r="BG4" s="16" t="s">
        <v>66</v>
      </c>
      <c r="BH4" s="31" t="s">
        <v>26</v>
      </c>
      <c r="BI4" s="18" t="s">
        <v>10</v>
      </c>
      <c r="BJ4" s="17" t="s">
        <v>9</v>
      </c>
      <c r="BK4" s="45" t="s">
        <v>51</v>
      </c>
      <c r="BR4" s="178"/>
      <c r="BS4" s="178"/>
      <c r="BT4" s="23" t="s">
        <v>3</v>
      </c>
      <c r="BU4" s="21" t="s">
        <v>4</v>
      </c>
      <c r="BV4" s="27" t="s">
        <v>5</v>
      </c>
      <c r="BW4" s="3" t="s">
        <v>6</v>
      </c>
      <c r="BX4" s="27" t="s">
        <v>8</v>
      </c>
      <c r="BY4" s="3" t="s">
        <v>7</v>
      </c>
      <c r="BZ4" s="27" t="s">
        <v>22</v>
      </c>
      <c r="CA4" s="3" t="s">
        <v>56</v>
      </c>
      <c r="CB4" s="27" t="s">
        <v>57</v>
      </c>
      <c r="CC4" s="3" t="s">
        <v>58</v>
      </c>
      <c r="CD4" s="27" t="s">
        <v>23</v>
      </c>
      <c r="CE4" s="3" t="s">
        <v>59</v>
      </c>
      <c r="CF4" s="28" t="s">
        <v>60</v>
      </c>
      <c r="CG4" s="3" t="s">
        <v>61</v>
      </c>
      <c r="CH4" s="29" t="s">
        <v>62</v>
      </c>
      <c r="CI4" s="16" t="s">
        <v>63</v>
      </c>
      <c r="CJ4" s="30" t="s">
        <v>64</v>
      </c>
      <c r="CK4" s="16" t="s">
        <v>25</v>
      </c>
      <c r="CL4" s="30" t="s">
        <v>65</v>
      </c>
      <c r="CM4" s="16" t="s">
        <v>66</v>
      </c>
      <c r="CN4" s="31" t="s">
        <v>26</v>
      </c>
      <c r="CO4" s="18" t="s">
        <v>10</v>
      </c>
      <c r="CP4" s="17" t="s">
        <v>9</v>
      </c>
      <c r="CQ4" s="45" t="s">
        <v>51</v>
      </c>
      <c r="CX4" s="178"/>
      <c r="CY4" s="178"/>
      <c r="CZ4" s="23" t="s">
        <v>3</v>
      </c>
      <c r="DA4" s="21" t="s">
        <v>4</v>
      </c>
      <c r="DB4" s="27" t="s">
        <v>5</v>
      </c>
      <c r="DC4" s="3" t="s">
        <v>6</v>
      </c>
      <c r="DD4" s="27" t="s">
        <v>8</v>
      </c>
      <c r="DE4" s="3" t="s">
        <v>7</v>
      </c>
      <c r="DF4" s="27" t="s">
        <v>22</v>
      </c>
      <c r="DG4" s="3" t="s">
        <v>56</v>
      </c>
      <c r="DH4" s="27" t="s">
        <v>57</v>
      </c>
      <c r="DI4" s="3" t="s">
        <v>58</v>
      </c>
      <c r="DJ4" s="27" t="s">
        <v>23</v>
      </c>
      <c r="DK4" s="3" t="s">
        <v>59</v>
      </c>
      <c r="DL4" s="28" t="s">
        <v>60</v>
      </c>
      <c r="DM4" s="3" t="s">
        <v>61</v>
      </c>
      <c r="DN4" s="29" t="s">
        <v>62</v>
      </c>
      <c r="DO4" s="16" t="s">
        <v>63</v>
      </c>
      <c r="DP4" s="30" t="s">
        <v>64</v>
      </c>
      <c r="DQ4" s="16" t="s">
        <v>25</v>
      </c>
      <c r="DR4" s="30" t="s">
        <v>65</v>
      </c>
      <c r="DS4" s="16" t="s">
        <v>66</v>
      </c>
      <c r="DT4" s="31" t="s">
        <v>26</v>
      </c>
      <c r="DU4" s="18" t="s">
        <v>10</v>
      </c>
      <c r="DV4" s="17" t="s">
        <v>9</v>
      </c>
      <c r="DW4" s="45" t="s">
        <v>51</v>
      </c>
      <c r="ED4" s="178"/>
      <c r="EE4" s="178"/>
      <c r="EF4" s="23" t="s">
        <v>3</v>
      </c>
      <c r="EG4" s="21" t="s">
        <v>4</v>
      </c>
      <c r="EH4" s="27" t="s">
        <v>5</v>
      </c>
      <c r="EI4" s="3" t="s">
        <v>6</v>
      </c>
      <c r="EJ4" s="27" t="s">
        <v>8</v>
      </c>
      <c r="EK4" s="3" t="s">
        <v>7</v>
      </c>
      <c r="EL4" s="27" t="s">
        <v>22</v>
      </c>
      <c r="EM4" s="3" t="s">
        <v>56</v>
      </c>
      <c r="EN4" s="27" t="s">
        <v>57</v>
      </c>
      <c r="EO4" s="3" t="s">
        <v>58</v>
      </c>
      <c r="EP4" s="27" t="s">
        <v>23</v>
      </c>
      <c r="EQ4" s="3" t="s">
        <v>59</v>
      </c>
      <c r="ER4" s="28" t="s">
        <v>60</v>
      </c>
      <c r="ES4" s="3" t="s">
        <v>61</v>
      </c>
      <c r="ET4" s="29" t="s">
        <v>62</v>
      </c>
      <c r="EU4" s="16" t="s">
        <v>63</v>
      </c>
      <c r="EV4" s="30" t="s">
        <v>64</v>
      </c>
      <c r="EW4" s="16" t="s">
        <v>25</v>
      </c>
      <c r="EX4" s="30" t="s">
        <v>65</v>
      </c>
      <c r="EY4" s="16" t="s">
        <v>66</v>
      </c>
      <c r="EZ4" s="31" t="s">
        <v>26</v>
      </c>
      <c r="FA4" s="18" t="s">
        <v>10</v>
      </c>
      <c r="FB4" s="17" t="s">
        <v>9</v>
      </c>
      <c r="FC4" s="45" t="s">
        <v>51</v>
      </c>
      <c r="FJ4" s="178"/>
      <c r="FK4" s="178"/>
      <c r="FL4" s="23" t="s">
        <v>3</v>
      </c>
      <c r="FM4" s="21" t="s">
        <v>4</v>
      </c>
      <c r="FN4" s="27" t="s">
        <v>5</v>
      </c>
      <c r="FO4" s="3" t="s">
        <v>6</v>
      </c>
      <c r="FP4" s="27" t="s">
        <v>8</v>
      </c>
      <c r="FQ4" s="3" t="s">
        <v>7</v>
      </c>
      <c r="FR4" s="27" t="s">
        <v>22</v>
      </c>
      <c r="FS4" s="3" t="s">
        <v>56</v>
      </c>
      <c r="FT4" s="27" t="s">
        <v>57</v>
      </c>
      <c r="FU4" s="3" t="s">
        <v>58</v>
      </c>
      <c r="FV4" s="27" t="s">
        <v>23</v>
      </c>
      <c r="FW4" s="3" t="s">
        <v>59</v>
      </c>
      <c r="FX4" s="28" t="s">
        <v>60</v>
      </c>
      <c r="FY4" s="3" t="s">
        <v>61</v>
      </c>
      <c r="FZ4" s="29" t="s">
        <v>62</v>
      </c>
      <c r="GA4" s="16" t="s">
        <v>63</v>
      </c>
      <c r="GB4" s="30" t="s">
        <v>64</v>
      </c>
      <c r="GC4" s="16" t="s">
        <v>25</v>
      </c>
      <c r="GD4" s="30" t="s">
        <v>65</v>
      </c>
      <c r="GE4" s="16" t="s">
        <v>66</v>
      </c>
      <c r="GF4" s="31" t="s">
        <v>26</v>
      </c>
      <c r="GG4" s="18" t="s">
        <v>10</v>
      </c>
      <c r="GH4" s="17" t="s">
        <v>9</v>
      </c>
      <c r="GI4" s="45" t="s">
        <v>51</v>
      </c>
    </row>
    <row r="5" spans="1:197" ht="15">
      <c r="A5" s="52"/>
      <c r="B5" s="53" t="s">
        <v>67</v>
      </c>
      <c r="C5" s="82"/>
      <c r="D5" s="82"/>
      <c r="E5" s="86"/>
      <c r="F5" s="83"/>
      <c r="G5" s="86"/>
      <c r="H5" s="84"/>
      <c r="I5" s="84"/>
      <c r="J5" s="86"/>
      <c r="K5" s="86"/>
      <c r="L5" s="86"/>
      <c r="M5" s="82"/>
      <c r="N5" s="54"/>
      <c r="O5" s="54"/>
      <c r="P5" s="54"/>
      <c r="Q5" s="55"/>
      <c r="R5" s="19">
        <f aca="true" t="shared" si="0" ref="R5:R33">SUM(C5:Q5)</f>
        <v>0</v>
      </c>
      <c r="S5" s="41">
        <v>16</v>
      </c>
      <c r="T5" s="15">
        <f>R5/S5</f>
        <v>0</v>
      </c>
      <c r="U5" s="5"/>
      <c r="V5" s="49"/>
      <c r="W5" s="50"/>
      <c r="X5" s="5"/>
      <c r="Y5" s="51"/>
      <c r="Z5" s="49"/>
      <c r="AA5" s="43"/>
      <c r="AB5" s="47"/>
      <c r="AC5" s="20"/>
      <c r="AD5" s="48"/>
      <c r="AE5" s="43"/>
      <c r="AF5" s="5">
        <v>2</v>
      </c>
      <c r="AG5" s="43">
        <v>2</v>
      </c>
      <c r="AH5" s="47" t="e">
        <f>#REF!+AF5+AG5</f>
        <v>#REF!</v>
      </c>
      <c r="AI5" s="20" t="e">
        <f>#REF!+AF5+AG5</f>
        <v>#REF!</v>
      </c>
      <c r="AJ5" s="48" t="e">
        <f>AH5/AI5</f>
        <v>#REF!</v>
      </c>
      <c r="AK5" s="43"/>
      <c r="AL5" s="39" t="s">
        <v>31</v>
      </c>
      <c r="AM5" s="40" t="s">
        <v>16</v>
      </c>
      <c r="AN5" s="24">
        <v>1</v>
      </c>
      <c r="AO5" s="44">
        <v>0</v>
      </c>
      <c r="AP5" s="24">
        <v>1</v>
      </c>
      <c r="AQ5" s="37">
        <v>0</v>
      </c>
      <c r="AR5" s="37">
        <v>0</v>
      </c>
      <c r="AS5" s="37">
        <v>0</v>
      </c>
      <c r="AT5" s="24">
        <v>1</v>
      </c>
      <c r="AU5" s="24">
        <v>1</v>
      </c>
      <c r="AV5" s="24">
        <v>1</v>
      </c>
      <c r="AW5" s="24">
        <v>1</v>
      </c>
      <c r="AX5" s="44">
        <v>0</v>
      </c>
      <c r="AY5" s="24">
        <v>1</v>
      </c>
      <c r="AZ5" s="24">
        <v>1</v>
      </c>
      <c r="BA5" s="24">
        <v>1</v>
      </c>
      <c r="BB5" s="24">
        <v>1</v>
      </c>
      <c r="BC5" s="24">
        <v>1</v>
      </c>
      <c r="BD5" s="24">
        <v>1</v>
      </c>
      <c r="BE5" s="24">
        <v>1</v>
      </c>
      <c r="BF5" s="24">
        <v>1</v>
      </c>
      <c r="BG5" s="24">
        <v>1</v>
      </c>
      <c r="BH5" s="32">
        <v>2</v>
      </c>
      <c r="BI5" s="19">
        <f>SUM(AN5:BH5)</f>
        <v>17</v>
      </c>
      <c r="BJ5" s="41">
        <v>17</v>
      </c>
      <c r="BK5" s="15">
        <f>BI5/BJ5</f>
        <v>1</v>
      </c>
      <c r="BL5" s="5">
        <v>2</v>
      </c>
      <c r="BM5" s="43">
        <v>2</v>
      </c>
      <c r="BN5" s="47">
        <f>BI5+BL5+BM5</f>
        <v>21</v>
      </c>
      <c r="BO5" s="20">
        <f>BJ5+BL5+BM5</f>
        <v>21</v>
      </c>
      <c r="BP5" s="48">
        <f>BN5/BO5</f>
        <v>1</v>
      </c>
      <c r="BQ5" s="43"/>
      <c r="BR5" s="39" t="s">
        <v>31</v>
      </c>
      <c r="BS5" s="40" t="s">
        <v>16</v>
      </c>
      <c r="BT5" s="24">
        <v>1</v>
      </c>
      <c r="BU5" s="44">
        <v>0</v>
      </c>
      <c r="BV5" s="24">
        <v>1</v>
      </c>
      <c r="BW5" s="37">
        <v>0</v>
      </c>
      <c r="BX5" s="37">
        <v>0</v>
      </c>
      <c r="BY5" s="37">
        <v>0</v>
      </c>
      <c r="BZ5" s="24">
        <v>1</v>
      </c>
      <c r="CA5" s="24">
        <v>1</v>
      </c>
      <c r="CB5" s="24">
        <v>1</v>
      </c>
      <c r="CC5" s="24">
        <v>1</v>
      </c>
      <c r="CD5" s="44">
        <v>0</v>
      </c>
      <c r="CE5" s="24">
        <v>1</v>
      </c>
      <c r="CF5" s="24">
        <v>1</v>
      </c>
      <c r="CG5" s="24">
        <v>1</v>
      </c>
      <c r="CH5" s="24">
        <v>1</v>
      </c>
      <c r="CI5" s="24">
        <v>1</v>
      </c>
      <c r="CJ5" s="24">
        <v>1</v>
      </c>
      <c r="CK5" s="24">
        <v>1</v>
      </c>
      <c r="CL5" s="24">
        <v>1</v>
      </c>
      <c r="CM5" s="24">
        <v>1</v>
      </c>
      <c r="CN5" s="32">
        <v>2</v>
      </c>
      <c r="CO5" s="19">
        <f>SUM(BT5:CN5)</f>
        <v>17</v>
      </c>
      <c r="CP5" s="41">
        <v>17</v>
      </c>
      <c r="CQ5" s="15">
        <f>CO5/CP5</f>
        <v>1</v>
      </c>
      <c r="CR5" s="5">
        <v>2</v>
      </c>
      <c r="CS5" s="43">
        <v>2</v>
      </c>
      <c r="CT5" s="47">
        <f>CO5+CR5+CS5</f>
        <v>21</v>
      </c>
      <c r="CU5" s="20">
        <f>CP5+CR5+CS5</f>
        <v>21</v>
      </c>
      <c r="CV5" s="48">
        <f>CT5/CU5</f>
        <v>1</v>
      </c>
      <c r="CW5" s="43"/>
      <c r="CX5" s="39" t="s">
        <v>31</v>
      </c>
      <c r="CY5" s="40" t="s">
        <v>16</v>
      </c>
      <c r="CZ5" s="24">
        <v>1</v>
      </c>
      <c r="DA5" s="44">
        <v>0</v>
      </c>
      <c r="DB5" s="24">
        <v>1</v>
      </c>
      <c r="DC5" s="37">
        <v>0</v>
      </c>
      <c r="DD5" s="37">
        <v>0</v>
      </c>
      <c r="DE5" s="37">
        <v>0</v>
      </c>
      <c r="DF5" s="24">
        <v>1</v>
      </c>
      <c r="DG5" s="24">
        <v>1</v>
      </c>
      <c r="DH5" s="24">
        <v>1</v>
      </c>
      <c r="DI5" s="24">
        <v>1</v>
      </c>
      <c r="DJ5" s="44">
        <v>0</v>
      </c>
      <c r="DK5" s="24">
        <v>1</v>
      </c>
      <c r="DL5" s="24">
        <v>1</v>
      </c>
      <c r="DM5" s="24">
        <v>1</v>
      </c>
      <c r="DN5" s="24">
        <v>1</v>
      </c>
      <c r="DO5" s="24">
        <v>1</v>
      </c>
      <c r="DP5" s="24">
        <v>1</v>
      </c>
      <c r="DQ5" s="24">
        <v>1</v>
      </c>
      <c r="DR5" s="24">
        <v>1</v>
      </c>
      <c r="DS5" s="24">
        <v>1</v>
      </c>
      <c r="DT5" s="32">
        <v>2</v>
      </c>
      <c r="DU5" s="19">
        <f>SUM(CZ5:DT5)</f>
        <v>17</v>
      </c>
      <c r="DV5" s="41">
        <v>17</v>
      </c>
      <c r="DW5" s="15">
        <f>DU5/DV5</f>
        <v>1</v>
      </c>
      <c r="DX5" s="5">
        <v>2</v>
      </c>
      <c r="DY5" s="43">
        <v>2</v>
      </c>
      <c r="DZ5" s="47">
        <f>DU5+DX5+DY5</f>
        <v>21</v>
      </c>
      <c r="EA5" s="20">
        <f>DV5+DX5+DY5</f>
        <v>21</v>
      </c>
      <c r="EB5" s="48">
        <f>DZ5/EA5</f>
        <v>1</v>
      </c>
      <c r="EC5" s="43"/>
      <c r="ED5" s="39" t="s">
        <v>31</v>
      </c>
      <c r="EE5" s="40" t="s">
        <v>16</v>
      </c>
      <c r="EF5" s="24">
        <v>1</v>
      </c>
      <c r="EG5" s="44">
        <v>0</v>
      </c>
      <c r="EH5" s="24">
        <v>1</v>
      </c>
      <c r="EI5" s="37">
        <v>0</v>
      </c>
      <c r="EJ5" s="37">
        <v>0</v>
      </c>
      <c r="EK5" s="37">
        <v>0</v>
      </c>
      <c r="EL5" s="24">
        <v>1</v>
      </c>
      <c r="EM5" s="24">
        <v>1</v>
      </c>
      <c r="EN5" s="24">
        <v>1</v>
      </c>
      <c r="EO5" s="24">
        <v>1</v>
      </c>
      <c r="EP5" s="44">
        <v>0</v>
      </c>
      <c r="EQ5" s="24">
        <v>1</v>
      </c>
      <c r="ER5" s="24">
        <v>1</v>
      </c>
      <c r="ES5" s="24">
        <v>1</v>
      </c>
      <c r="ET5" s="24">
        <v>1</v>
      </c>
      <c r="EU5" s="24">
        <v>1</v>
      </c>
      <c r="EV5" s="24">
        <v>1</v>
      </c>
      <c r="EW5" s="24">
        <v>1</v>
      </c>
      <c r="EX5" s="24">
        <v>1</v>
      </c>
      <c r="EY5" s="24">
        <v>1</v>
      </c>
      <c r="EZ5" s="32">
        <v>2</v>
      </c>
      <c r="FA5" s="19">
        <f>SUM(EF5:EZ5)</f>
        <v>17</v>
      </c>
      <c r="FB5" s="41">
        <v>17</v>
      </c>
      <c r="FC5" s="15">
        <f>FA5/FB5</f>
        <v>1</v>
      </c>
      <c r="FD5" s="5">
        <v>2</v>
      </c>
      <c r="FE5" s="43">
        <v>2</v>
      </c>
      <c r="FF5" s="47">
        <f>FA5+FD5+FE5</f>
        <v>21</v>
      </c>
      <c r="FG5" s="20">
        <f>FB5+FD5+FE5</f>
        <v>21</v>
      </c>
      <c r="FH5" s="48">
        <f>FF5/FG5</f>
        <v>1</v>
      </c>
      <c r="FI5" s="43"/>
      <c r="FJ5" s="39" t="s">
        <v>31</v>
      </c>
      <c r="FK5" s="40" t="s">
        <v>16</v>
      </c>
      <c r="FL5" s="24">
        <v>1</v>
      </c>
      <c r="FM5" s="44">
        <v>0</v>
      </c>
      <c r="FN5" s="24">
        <v>1</v>
      </c>
      <c r="FO5" s="37">
        <v>0</v>
      </c>
      <c r="FP5" s="37">
        <v>0</v>
      </c>
      <c r="FQ5" s="37">
        <v>0</v>
      </c>
      <c r="FR5" s="24">
        <v>1</v>
      </c>
      <c r="FS5" s="24">
        <v>1</v>
      </c>
      <c r="FT5" s="24">
        <v>1</v>
      </c>
      <c r="FU5" s="24">
        <v>1</v>
      </c>
      <c r="FV5" s="44">
        <v>0</v>
      </c>
      <c r="FW5" s="24">
        <v>1</v>
      </c>
      <c r="FX5" s="24">
        <v>1</v>
      </c>
      <c r="FY5" s="24">
        <v>1</v>
      </c>
      <c r="FZ5" s="24">
        <v>1</v>
      </c>
      <c r="GA5" s="24">
        <v>1</v>
      </c>
      <c r="GB5" s="24">
        <v>1</v>
      </c>
      <c r="GC5" s="24">
        <v>1</v>
      </c>
      <c r="GD5" s="24">
        <v>1</v>
      </c>
      <c r="GE5" s="24">
        <v>1</v>
      </c>
      <c r="GF5" s="32">
        <v>2</v>
      </c>
      <c r="GG5" s="19">
        <f>SUM(FL5:GF5)</f>
        <v>17</v>
      </c>
      <c r="GH5" s="41">
        <v>17</v>
      </c>
      <c r="GI5" s="15">
        <f>GG5/GH5</f>
        <v>1</v>
      </c>
      <c r="GJ5" s="5">
        <v>2</v>
      </c>
      <c r="GK5" s="43">
        <v>2</v>
      </c>
      <c r="GL5" s="47">
        <f>GG5+GJ5+GK5</f>
        <v>21</v>
      </c>
      <c r="GM5" s="20">
        <f>GH5+GJ5+GK5</f>
        <v>21</v>
      </c>
      <c r="GN5" s="48">
        <f>GL5/GM5</f>
        <v>1</v>
      </c>
      <c r="GO5" s="43"/>
    </row>
    <row r="6" spans="1:26" ht="15">
      <c r="A6" s="85"/>
      <c r="B6" s="85" t="s">
        <v>68</v>
      </c>
      <c r="C6" s="82"/>
      <c r="D6" s="82"/>
      <c r="E6" s="86"/>
      <c r="F6" s="83"/>
      <c r="G6" s="86"/>
      <c r="H6" s="84"/>
      <c r="I6" s="84"/>
      <c r="J6" s="86"/>
      <c r="K6" s="86"/>
      <c r="L6" s="86"/>
      <c r="M6" s="82"/>
      <c r="N6" s="54"/>
      <c r="O6" s="54"/>
      <c r="P6" s="54"/>
      <c r="Q6" s="55"/>
      <c r="R6" s="19">
        <f t="shared" si="0"/>
        <v>0</v>
      </c>
      <c r="S6" s="41">
        <v>16</v>
      </c>
      <c r="T6" s="15">
        <f>R6/S6</f>
        <v>0</v>
      </c>
      <c r="U6" s="5"/>
      <c r="V6" s="49"/>
      <c r="W6" s="50"/>
      <c r="X6" s="5"/>
      <c r="Y6" s="51"/>
      <c r="Z6" s="5"/>
    </row>
    <row r="7" spans="1:26" ht="15">
      <c r="A7" s="85"/>
      <c r="B7" s="85" t="s">
        <v>69</v>
      </c>
      <c r="C7" s="94"/>
      <c r="D7" s="94"/>
      <c r="E7" s="83"/>
      <c r="F7" s="83"/>
      <c r="G7" s="86"/>
      <c r="H7" s="94"/>
      <c r="I7" s="94"/>
      <c r="J7" s="83"/>
      <c r="K7" s="95"/>
      <c r="L7" s="95"/>
      <c r="M7" s="94"/>
      <c r="N7" s="89"/>
      <c r="O7" s="89"/>
      <c r="P7" s="89"/>
      <c r="Q7" s="89"/>
      <c r="R7" s="19">
        <f t="shared" si="0"/>
        <v>0</v>
      </c>
      <c r="S7" s="41">
        <v>16</v>
      </c>
      <c r="T7" s="15">
        <f>R7/S7</f>
        <v>0</v>
      </c>
      <c r="U7" s="5"/>
      <c r="V7" s="49"/>
      <c r="W7" s="50"/>
      <c r="X7" s="5"/>
      <c r="Y7" s="51"/>
      <c r="Z7" s="5"/>
    </row>
    <row r="8" spans="1:26" ht="15">
      <c r="A8" s="85"/>
      <c r="B8" s="85" t="s">
        <v>72</v>
      </c>
      <c r="C8" s="94"/>
      <c r="D8" s="94"/>
      <c r="E8" s="86"/>
      <c r="F8" s="83"/>
      <c r="G8" s="86"/>
      <c r="H8" s="94"/>
      <c r="I8" s="94"/>
      <c r="J8" s="86"/>
      <c r="K8" s="86"/>
      <c r="L8" s="86"/>
      <c r="M8" s="94"/>
      <c r="N8" s="89"/>
      <c r="O8" s="89"/>
      <c r="P8" s="89"/>
      <c r="Q8" s="89"/>
      <c r="R8" s="19">
        <f t="shared" si="0"/>
        <v>0</v>
      </c>
      <c r="S8" s="41">
        <v>16</v>
      </c>
      <c r="T8" s="15">
        <f aca="true" t="shared" si="1" ref="T8:T33">R8/S8</f>
        <v>0</v>
      </c>
      <c r="U8" s="5"/>
      <c r="V8" s="49"/>
      <c r="W8" s="50"/>
      <c r="X8" s="5"/>
      <c r="Y8" s="51"/>
      <c r="Z8" s="5"/>
    </row>
    <row r="9" spans="1:26" ht="15">
      <c r="A9" s="85" t="s">
        <v>118</v>
      </c>
      <c r="B9" s="85" t="s">
        <v>73</v>
      </c>
      <c r="C9" s="94"/>
      <c r="D9" s="94"/>
      <c r="E9" s="86"/>
      <c r="F9" s="86"/>
      <c r="G9" s="86"/>
      <c r="H9" s="94"/>
      <c r="I9" s="94"/>
      <c r="J9" s="86"/>
      <c r="K9" s="86"/>
      <c r="L9" s="86"/>
      <c r="M9" s="94"/>
      <c r="N9" s="89"/>
      <c r="O9" s="89"/>
      <c r="P9" s="89"/>
      <c r="Q9" s="89"/>
      <c r="R9" s="19">
        <f t="shared" si="0"/>
        <v>0</v>
      </c>
      <c r="S9" s="41">
        <v>16</v>
      </c>
      <c r="T9" s="15">
        <f t="shared" si="1"/>
        <v>0</v>
      </c>
      <c r="U9" s="5"/>
      <c r="V9" s="49"/>
      <c r="W9" s="50"/>
      <c r="X9" s="5"/>
      <c r="Y9" s="51"/>
      <c r="Z9" s="5"/>
    </row>
    <row r="10" spans="1:26" ht="15">
      <c r="A10" s="85"/>
      <c r="B10" s="85" t="s">
        <v>74</v>
      </c>
      <c r="C10" s="94"/>
      <c r="D10" s="94"/>
      <c r="E10" s="86"/>
      <c r="F10" s="83"/>
      <c r="G10" s="86"/>
      <c r="H10" s="94"/>
      <c r="I10" s="94"/>
      <c r="J10" s="86"/>
      <c r="K10" s="86"/>
      <c r="L10" s="86"/>
      <c r="M10" s="94"/>
      <c r="N10" s="89"/>
      <c r="O10" s="89"/>
      <c r="P10" s="89"/>
      <c r="Q10" s="89"/>
      <c r="R10" s="19">
        <f t="shared" si="0"/>
        <v>0</v>
      </c>
      <c r="S10" s="41">
        <v>16</v>
      </c>
      <c r="T10" s="15">
        <f t="shared" si="1"/>
        <v>0</v>
      </c>
      <c r="U10" s="5"/>
      <c r="V10" s="49"/>
      <c r="W10" s="50"/>
      <c r="X10" s="5"/>
      <c r="Y10" s="51"/>
      <c r="Z10" s="5"/>
    </row>
    <row r="11" spans="1:26" ht="15">
      <c r="A11" s="85"/>
      <c r="B11" s="85" t="s">
        <v>75</v>
      </c>
      <c r="C11" s="94"/>
      <c r="D11" s="94"/>
      <c r="E11" s="94"/>
      <c r="F11" s="83"/>
      <c r="G11" s="86"/>
      <c r="H11" s="94"/>
      <c r="I11" s="94"/>
      <c r="J11" s="86"/>
      <c r="K11" s="94"/>
      <c r="L11" s="94"/>
      <c r="M11" s="94"/>
      <c r="N11" s="89"/>
      <c r="O11" s="89"/>
      <c r="P11" s="89"/>
      <c r="Q11" s="89"/>
      <c r="R11" s="19">
        <f t="shared" si="0"/>
        <v>0</v>
      </c>
      <c r="S11" s="41">
        <v>16</v>
      </c>
      <c r="T11" s="15">
        <f t="shared" si="1"/>
        <v>0</v>
      </c>
      <c r="U11" s="5"/>
      <c r="V11" s="49"/>
      <c r="W11" s="50"/>
      <c r="X11" s="5"/>
      <c r="Y11" s="51"/>
      <c r="Z11" s="5"/>
    </row>
    <row r="12" spans="1:26" ht="15">
      <c r="A12" s="85"/>
      <c r="B12" s="85" t="s">
        <v>76</v>
      </c>
      <c r="C12" s="94"/>
      <c r="D12" s="94"/>
      <c r="E12" s="94"/>
      <c r="F12" s="83"/>
      <c r="G12" s="94"/>
      <c r="H12" s="94"/>
      <c r="I12" s="94"/>
      <c r="J12" s="86"/>
      <c r="K12" s="86"/>
      <c r="L12" s="86"/>
      <c r="M12" s="94"/>
      <c r="N12" s="89"/>
      <c r="O12" s="89"/>
      <c r="P12" s="89"/>
      <c r="Q12" s="89"/>
      <c r="R12" s="19">
        <f t="shared" si="0"/>
        <v>0</v>
      </c>
      <c r="S12" s="41">
        <v>16</v>
      </c>
      <c r="T12" s="15">
        <f t="shared" si="1"/>
        <v>0</v>
      </c>
      <c r="U12" s="5"/>
      <c r="V12" s="49"/>
      <c r="W12" s="50"/>
      <c r="X12" s="5"/>
      <c r="Y12" s="51"/>
      <c r="Z12" s="5"/>
    </row>
    <row r="13" spans="1:26" ht="15">
      <c r="A13" s="85"/>
      <c r="B13" s="85" t="s">
        <v>109</v>
      </c>
      <c r="C13" s="94"/>
      <c r="D13" s="94"/>
      <c r="E13" s="94"/>
      <c r="F13" s="83"/>
      <c r="G13" s="86"/>
      <c r="H13" s="94"/>
      <c r="I13" s="94"/>
      <c r="J13" s="86"/>
      <c r="K13" s="86"/>
      <c r="L13" s="86"/>
      <c r="M13" s="94"/>
      <c r="N13" s="89"/>
      <c r="O13" s="89"/>
      <c r="P13" s="89"/>
      <c r="Q13" s="89"/>
      <c r="R13" s="19">
        <f t="shared" si="0"/>
        <v>0</v>
      </c>
      <c r="S13" s="41">
        <v>16</v>
      </c>
      <c r="T13" s="15">
        <f t="shared" si="1"/>
        <v>0</v>
      </c>
      <c r="U13" s="5"/>
      <c r="V13" s="49"/>
      <c r="W13" s="50"/>
      <c r="X13" s="5"/>
      <c r="Y13" s="51"/>
      <c r="Z13" s="5"/>
    </row>
    <row r="14" spans="1:26" ht="15">
      <c r="A14" s="85"/>
      <c r="B14" s="85" t="s">
        <v>77</v>
      </c>
      <c r="C14" s="94"/>
      <c r="D14" s="94"/>
      <c r="E14" s="94"/>
      <c r="F14" s="83"/>
      <c r="G14" s="94"/>
      <c r="H14" s="94"/>
      <c r="I14" s="94"/>
      <c r="J14" s="86"/>
      <c r="K14" s="86"/>
      <c r="L14" s="94"/>
      <c r="M14" s="94"/>
      <c r="N14" s="89"/>
      <c r="O14" s="89"/>
      <c r="P14" s="89"/>
      <c r="Q14" s="89"/>
      <c r="R14" s="19">
        <f t="shared" si="0"/>
        <v>0</v>
      </c>
      <c r="S14" s="41">
        <v>16</v>
      </c>
      <c r="T14" s="15">
        <f t="shared" si="1"/>
        <v>0</v>
      </c>
      <c r="U14" s="5"/>
      <c r="V14" s="49"/>
      <c r="W14" s="50"/>
      <c r="X14" s="5"/>
      <c r="Y14" s="51"/>
      <c r="Z14" s="5"/>
    </row>
    <row r="15" spans="1:26" ht="15">
      <c r="A15" s="85"/>
      <c r="B15" s="85" t="s">
        <v>78</v>
      </c>
      <c r="C15" s="94"/>
      <c r="D15" s="94"/>
      <c r="E15" s="94"/>
      <c r="F15" s="83"/>
      <c r="G15" s="86"/>
      <c r="H15" s="94"/>
      <c r="I15" s="94"/>
      <c r="J15" s="86"/>
      <c r="K15" s="86"/>
      <c r="L15" s="86"/>
      <c r="M15" s="94"/>
      <c r="N15" s="89"/>
      <c r="O15" s="89"/>
      <c r="P15" s="89"/>
      <c r="Q15" s="89"/>
      <c r="R15" s="19">
        <f t="shared" si="0"/>
        <v>0</v>
      </c>
      <c r="S15" s="41">
        <v>16</v>
      </c>
      <c r="T15" s="15">
        <f t="shared" si="1"/>
        <v>0</v>
      </c>
      <c r="U15" s="5"/>
      <c r="V15" s="49"/>
      <c r="W15" s="50"/>
      <c r="X15" s="5"/>
      <c r="Y15" s="51"/>
      <c r="Z15" s="5"/>
    </row>
    <row r="16" spans="1:26" ht="15">
      <c r="A16" s="85"/>
      <c r="B16" s="88" t="s">
        <v>133</v>
      </c>
      <c r="C16" s="94"/>
      <c r="D16" s="94"/>
      <c r="E16" s="83"/>
      <c r="F16" s="83"/>
      <c r="G16" s="94"/>
      <c r="H16" s="94"/>
      <c r="I16" s="94"/>
      <c r="J16" s="86"/>
      <c r="K16" s="86"/>
      <c r="L16" s="86"/>
      <c r="M16" s="94"/>
      <c r="N16" s="89"/>
      <c r="O16" s="89"/>
      <c r="P16" s="89"/>
      <c r="Q16" s="89"/>
      <c r="R16" s="19">
        <f t="shared" si="0"/>
        <v>0</v>
      </c>
      <c r="S16" s="41">
        <v>16</v>
      </c>
      <c r="T16" s="15">
        <f t="shared" si="1"/>
        <v>0</v>
      </c>
      <c r="U16" s="5"/>
      <c r="V16" s="49"/>
      <c r="W16" s="50"/>
      <c r="X16" s="5"/>
      <c r="Y16" s="51"/>
      <c r="Z16" s="5"/>
    </row>
    <row r="17" spans="1:26" ht="15">
      <c r="A17" s="85"/>
      <c r="B17" s="85" t="s">
        <v>80</v>
      </c>
      <c r="C17" s="94"/>
      <c r="D17" s="94"/>
      <c r="E17" s="94"/>
      <c r="F17" s="83"/>
      <c r="G17" s="94"/>
      <c r="H17" s="94"/>
      <c r="I17" s="94"/>
      <c r="J17" s="86"/>
      <c r="K17" s="86"/>
      <c r="L17" s="86"/>
      <c r="M17" s="94"/>
      <c r="N17" s="89"/>
      <c r="O17" s="89"/>
      <c r="P17" s="89"/>
      <c r="Q17" s="89"/>
      <c r="R17" s="19">
        <f t="shared" si="0"/>
        <v>0</v>
      </c>
      <c r="S17" s="41">
        <v>16</v>
      </c>
      <c r="T17" s="15">
        <f t="shared" si="1"/>
        <v>0</v>
      </c>
      <c r="U17" s="5"/>
      <c r="V17" s="49"/>
      <c r="W17" s="50"/>
      <c r="X17" s="5"/>
      <c r="Y17" s="51"/>
      <c r="Z17" s="5"/>
    </row>
    <row r="18" spans="1:26" ht="15">
      <c r="A18" s="85"/>
      <c r="B18" s="85" t="s">
        <v>81</v>
      </c>
      <c r="C18" s="94"/>
      <c r="D18" s="94"/>
      <c r="E18" s="94"/>
      <c r="F18" s="83"/>
      <c r="G18" s="86"/>
      <c r="H18" s="94"/>
      <c r="I18" s="94"/>
      <c r="J18" s="86"/>
      <c r="K18" s="86"/>
      <c r="L18" s="86"/>
      <c r="M18" s="94"/>
      <c r="N18" s="89"/>
      <c r="O18" s="89"/>
      <c r="P18" s="89"/>
      <c r="Q18" s="89"/>
      <c r="R18" s="19">
        <f t="shared" si="0"/>
        <v>0</v>
      </c>
      <c r="S18" s="41">
        <v>16</v>
      </c>
      <c r="T18" s="15">
        <f t="shared" si="1"/>
        <v>0</v>
      </c>
      <c r="U18" s="5"/>
      <c r="V18" s="49"/>
      <c r="W18" s="50"/>
      <c r="X18" s="5"/>
      <c r="Y18" s="51"/>
      <c r="Z18" s="5"/>
    </row>
    <row r="19" spans="1:26" ht="15">
      <c r="A19" s="85"/>
      <c r="B19" s="85" t="s">
        <v>82</v>
      </c>
      <c r="C19" s="94"/>
      <c r="D19" s="94"/>
      <c r="E19" s="94"/>
      <c r="F19" s="83"/>
      <c r="G19" s="94"/>
      <c r="H19" s="94"/>
      <c r="I19" s="94"/>
      <c r="J19" s="86"/>
      <c r="K19" s="86"/>
      <c r="L19" s="86"/>
      <c r="M19" s="94"/>
      <c r="N19" s="89"/>
      <c r="O19" s="89"/>
      <c r="P19" s="89"/>
      <c r="Q19" s="89"/>
      <c r="R19" s="19">
        <f t="shared" si="0"/>
        <v>0</v>
      </c>
      <c r="S19" s="41">
        <v>16</v>
      </c>
      <c r="T19" s="15">
        <f t="shared" si="1"/>
        <v>0</v>
      </c>
      <c r="U19" s="5"/>
      <c r="V19" s="49"/>
      <c r="W19" s="50"/>
      <c r="X19" s="5"/>
      <c r="Y19" s="51"/>
      <c r="Z19" s="5"/>
    </row>
    <row r="20" spans="1:26" ht="15">
      <c r="A20" s="85"/>
      <c r="B20" s="85" t="s">
        <v>83</v>
      </c>
      <c r="C20" s="94"/>
      <c r="D20" s="94"/>
      <c r="E20" s="83"/>
      <c r="F20" s="94"/>
      <c r="G20" s="86"/>
      <c r="H20" s="94"/>
      <c r="I20" s="94"/>
      <c r="J20" s="86"/>
      <c r="K20" s="86"/>
      <c r="L20" s="86"/>
      <c r="M20" s="94"/>
      <c r="N20" s="89"/>
      <c r="O20" s="89"/>
      <c r="P20" s="89"/>
      <c r="Q20" s="89"/>
      <c r="R20" s="19">
        <f t="shared" si="0"/>
        <v>0</v>
      </c>
      <c r="S20" s="41">
        <v>16</v>
      </c>
      <c r="T20" s="15">
        <f t="shared" si="1"/>
        <v>0</v>
      </c>
      <c r="U20" s="5"/>
      <c r="V20" s="49"/>
      <c r="W20" s="50"/>
      <c r="X20" s="5"/>
      <c r="Y20" s="51"/>
      <c r="Z20" s="5"/>
    </row>
    <row r="21" spans="1:26" ht="15">
      <c r="A21" s="85"/>
      <c r="B21" s="85" t="s">
        <v>84</v>
      </c>
      <c r="C21" s="94"/>
      <c r="D21" s="94"/>
      <c r="E21" s="86"/>
      <c r="F21" s="83"/>
      <c r="G21" s="94"/>
      <c r="H21" s="94"/>
      <c r="I21" s="94"/>
      <c r="J21" s="86"/>
      <c r="K21" s="86"/>
      <c r="L21" s="86"/>
      <c r="M21" s="94"/>
      <c r="N21" s="89"/>
      <c r="O21" s="89"/>
      <c r="P21" s="89"/>
      <c r="Q21" s="89"/>
      <c r="R21" s="19">
        <f t="shared" si="0"/>
        <v>0</v>
      </c>
      <c r="S21" s="41">
        <v>16</v>
      </c>
      <c r="T21" s="15">
        <f t="shared" si="1"/>
        <v>0</v>
      </c>
      <c r="U21" s="5"/>
      <c r="V21" s="49"/>
      <c r="W21" s="50"/>
      <c r="X21" s="5"/>
      <c r="Y21" s="51"/>
      <c r="Z21" s="5"/>
    </row>
    <row r="22" spans="1:26" ht="15">
      <c r="A22" s="85"/>
      <c r="B22" s="85" t="s">
        <v>37</v>
      </c>
      <c r="C22" s="94"/>
      <c r="D22" s="94"/>
      <c r="E22" s="83"/>
      <c r="F22" s="86"/>
      <c r="G22" s="86"/>
      <c r="H22" s="94"/>
      <c r="I22" s="94"/>
      <c r="J22" s="86"/>
      <c r="K22" s="86"/>
      <c r="L22" s="86"/>
      <c r="M22" s="94"/>
      <c r="N22" s="89"/>
      <c r="O22" s="89"/>
      <c r="P22" s="89"/>
      <c r="Q22" s="89"/>
      <c r="R22" s="19">
        <f t="shared" si="0"/>
        <v>0</v>
      </c>
      <c r="S22" s="41">
        <v>16</v>
      </c>
      <c r="T22" s="15">
        <f t="shared" si="1"/>
        <v>0</v>
      </c>
      <c r="U22" s="5"/>
      <c r="V22" s="49"/>
      <c r="W22" s="50"/>
      <c r="X22" s="5"/>
      <c r="Y22" s="51"/>
      <c r="Z22" s="5"/>
    </row>
    <row r="23" spans="1:26" ht="15">
      <c r="A23" s="85"/>
      <c r="B23" s="85" t="s">
        <v>86</v>
      </c>
      <c r="C23" s="94"/>
      <c r="D23" s="94"/>
      <c r="E23" s="86"/>
      <c r="F23" s="86"/>
      <c r="G23" s="86"/>
      <c r="H23" s="94"/>
      <c r="I23" s="94"/>
      <c r="J23" s="86"/>
      <c r="K23" s="86"/>
      <c r="L23" s="86"/>
      <c r="M23" s="94"/>
      <c r="N23" s="89"/>
      <c r="O23" s="89"/>
      <c r="P23" s="89"/>
      <c r="Q23" s="89"/>
      <c r="R23" s="19">
        <f t="shared" si="0"/>
        <v>0</v>
      </c>
      <c r="S23" s="41">
        <v>16</v>
      </c>
      <c r="T23" s="15">
        <f t="shared" si="1"/>
        <v>0</v>
      </c>
      <c r="U23" s="5"/>
      <c r="V23" s="49"/>
      <c r="W23" s="50"/>
      <c r="X23" s="5"/>
      <c r="Y23" s="51"/>
      <c r="Z23" s="5"/>
    </row>
    <row r="24" spans="1:26" ht="15">
      <c r="A24" s="85"/>
      <c r="B24" s="85" t="s">
        <v>85</v>
      </c>
      <c r="C24" s="94"/>
      <c r="D24" s="94"/>
      <c r="E24" s="86"/>
      <c r="F24" s="83"/>
      <c r="G24" s="86"/>
      <c r="H24" s="94"/>
      <c r="I24" s="94"/>
      <c r="J24" s="86"/>
      <c r="K24" s="86"/>
      <c r="L24" s="86"/>
      <c r="M24" s="94"/>
      <c r="N24" s="89"/>
      <c r="O24" s="89"/>
      <c r="P24" s="89"/>
      <c r="Q24" s="89"/>
      <c r="R24" s="19">
        <f t="shared" si="0"/>
        <v>0</v>
      </c>
      <c r="S24" s="41">
        <v>16</v>
      </c>
      <c r="T24" s="15">
        <f t="shared" si="1"/>
        <v>0</v>
      </c>
      <c r="U24" s="5"/>
      <c r="V24" s="49"/>
      <c r="W24" s="50"/>
      <c r="X24" s="5"/>
      <c r="Y24" s="51"/>
      <c r="Z24" s="5"/>
    </row>
    <row r="25" spans="1:26" ht="15">
      <c r="A25" s="85"/>
      <c r="B25" s="85" t="s">
        <v>87</v>
      </c>
      <c r="C25" s="94"/>
      <c r="D25" s="94"/>
      <c r="E25" s="86"/>
      <c r="F25" s="83"/>
      <c r="G25" s="86"/>
      <c r="H25" s="94"/>
      <c r="I25" s="94"/>
      <c r="J25" s="86"/>
      <c r="K25" s="86"/>
      <c r="L25" s="86"/>
      <c r="M25" s="94"/>
      <c r="N25" s="89"/>
      <c r="O25" s="89"/>
      <c r="P25" s="89"/>
      <c r="Q25" s="89"/>
      <c r="R25" s="19">
        <f t="shared" si="0"/>
        <v>0</v>
      </c>
      <c r="S25" s="41">
        <v>16</v>
      </c>
      <c r="T25" s="15">
        <f t="shared" si="1"/>
        <v>0</v>
      </c>
      <c r="U25" s="5"/>
      <c r="V25" s="49"/>
      <c r="W25" s="50"/>
      <c r="X25" s="5"/>
      <c r="Y25" s="51"/>
      <c r="Z25" s="5"/>
    </row>
    <row r="26" spans="1:26" ht="15">
      <c r="A26" s="85"/>
      <c r="B26" s="85" t="s">
        <v>88</v>
      </c>
      <c r="C26" s="94"/>
      <c r="D26" s="94"/>
      <c r="E26" s="86"/>
      <c r="F26" s="83"/>
      <c r="G26" s="86"/>
      <c r="H26" s="94"/>
      <c r="I26" s="94"/>
      <c r="J26" s="86"/>
      <c r="K26" s="86"/>
      <c r="L26" s="86"/>
      <c r="M26" s="94"/>
      <c r="N26" s="89"/>
      <c r="O26" s="89"/>
      <c r="P26" s="89"/>
      <c r="Q26" s="89"/>
      <c r="R26" s="19">
        <f t="shared" si="0"/>
        <v>0</v>
      </c>
      <c r="S26" s="41">
        <v>16</v>
      </c>
      <c r="T26" s="15">
        <f t="shared" si="1"/>
        <v>0</v>
      </c>
      <c r="U26" s="5"/>
      <c r="V26" s="49"/>
      <c r="W26" s="50"/>
      <c r="X26" s="5"/>
      <c r="Y26" s="51"/>
      <c r="Z26" s="5"/>
    </row>
    <row r="27" spans="1:26" ht="15">
      <c r="A27" s="85"/>
      <c r="B27" s="85" t="s">
        <v>119</v>
      </c>
      <c r="C27" s="94"/>
      <c r="D27" s="94"/>
      <c r="E27" s="86"/>
      <c r="F27" s="86"/>
      <c r="G27" s="86"/>
      <c r="H27" s="94"/>
      <c r="I27" s="94"/>
      <c r="J27" s="86"/>
      <c r="K27" s="86"/>
      <c r="L27" s="86"/>
      <c r="M27" s="94"/>
      <c r="N27" s="89"/>
      <c r="O27" s="89"/>
      <c r="P27" s="89"/>
      <c r="Q27" s="89"/>
      <c r="R27" s="19">
        <f t="shared" si="0"/>
        <v>0</v>
      </c>
      <c r="S27" s="41">
        <v>16</v>
      </c>
      <c r="T27" s="15">
        <f t="shared" si="1"/>
        <v>0</v>
      </c>
      <c r="U27" s="5"/>
      <c r="V27" s="49"/>
      <c r="W27" s="50"/>
      <c r="X27" s="5"/>
      <c r="Y27" s="51"/>
      <c r="Z27" s="5"/>
    </row>
    <row r="28" spans="1:26" ht="15">
      <c r="A28" s="85"/>
      <c r="B28" s="85" t="s">
        <v>106</v>
      </c>
      <c r="C28" s="94"/>
      <c r="D28" s="94"/>
      <c r="E28" s="86"/>
      <c r="F28" s="83"/>
      <c r="G28" s="86"/>
      <c r="H28" s="94"/>
      <c r="I28" s="94"/>
      <c r="J28" s="86"/>
      <c r="K28" s="86"/>
      <c r="L28" s="86"/>
      <c r="M28" s="94"/>
      <c r="N28" s="89"/>
      <c r="O28" s="89"/>
      <c r="P28" s="89"/>
      <c r="Q28" s="89"/>
      <c r="R28" s="19">
        <f t="shared" si="0"/>
        <v>0</v>
      </c>
      <c r="S28" s="41">
        <v>16</v>
      </c>
      <c r="T28" s="15">
        <f t="shared" si="1"/>
        <v>0</v>
      </c>
      <c r="U28" s="5"/>
      <c r="V28" s="49"/>
      <c r="W28" s="50"/>
      <c r="X28" s="5"/>
      <c r="Y28" s="51"/>
      <c r="Z28" s="5"/>
    </row>
    <row r="29" spans="1:26" ht="15">
      <c r="A29" s="85"/>
      <c r="B29" s="85" t="s">
        <v>90</v>
      </c>
      <c r="C29" s="94"/>
      <c r="D29" s="94"/>
      <c r="E29" s="86"/>
      <c r="F29" s="83"/>
      <c r="G29" s="94"/>
      <c r="H29" s="94"/>
      <c r="I29" s="94"/>
      <c r="J29" s="86"/>
      <c r="K29" s="86"/>
      <c r="L29" s="86"/>
      <c r="M29" s="94"/>
      <c r="N29" s="89"/>
      <c r="O29" s="89"/>
      <c r="P29" s="89"/>
      <c r="Q29" s="89"/>
      <c r="R29" s="19">
        <f t="shared" si="0"/>
        <v>0</v>
      </c>
      <c r="S29" s="41">
        <v>16</v>
      </c>
      <c r="T29" s="15">
        <f t="shared" si="1"/>
        <v>0</v>
      </c>
      <c r="U29" s="5"/>
      <c r="V29" s="49"/>
      <c r="W29" s="50"/>
      <c r="X29" s="5"/>
      <c r="Y29" s="51"/>
      <c r="Z29" s="5"/>
    </row>
    <row r="30" spans="1:26" ht="15">
      <c r="A30" s="85"/>
      <c r="B30" s="85" t="s">
        <v>91</v>
      </c>
      <c r="C30" s="94"/>
      <c r="D30" s="94"/>
      <c r="E30" s="86"/>
      <c r="F30" s="83"/>
      <c r="G30" s="86"/>
      <c r="H30" s="94"/>
      <c r="I30" s="94"/>
      <c r="J30" s="86"/>
      <c r="K30" s="86"/>
      <c r="L30" s="86"/>
      <c r="M30" s="94"/>
      <c r="N30" s="89"/>
      <c r="O30" s="89"/>
      <c r="P30" s="89"/>
      <c r="Q30" s="89"/>
      <c r="R30" s="19">
        <f t="shared" si="0"/>
        <v>0</v>
      </c>
      <c r="S30" s="41">
        <v>16</v>
      </c>
      <c r="T30" s="15">
        <f t="shared" si="1"/>
        <v>0</v>
      </c>
      <c r="U30" s="5"/>
      <c r="V30" s="49"/>
      <c r="W30" s="50"/>
      <c r="X30" s="5"/>
      <c r="Y30" s="51"/>
      <c r="Z30" s="5"/>
    </row>
    <row r="31" spans="1:26" ht="15">
      <c r="A31" s="85"/>
      <c r="B31" s="85" t="s">
        <v>92</v>
      </c>
      <c r="C31" s="94"/>
      <c r="D31" s="94"/>
      <c r="E31" s="86"/>
      <c r="F31" s="83"/>
      <c r="G31" s="94"/>
      <c r="H31" s="94"/>
      <c r="I31" s="94"/>
      <c r="J31" s="86"/>
      <c r="K31" s="86"/>
      <c r="L31" s="86"/>
      <c r="M31" s="94"/>
      <c r="N31" s="89"/>
      <c r="O31" s="89"/>
      <c r="P31" s="89"/>
      <c r="Q31" s="89"/>
      <c r="R31" s="19">
        <f t="shared" si="0"/>
        <v>0</v>
      </c>
      <c r="S31" s="41">
        <v>16</v>
      </c>
      <c r="T31" s="15">
        <f t="shared" si="1"/>
        <v>0</v>
      </c>
      <c r="U31" s="5"/>
      <c r="V31" s="49"/>
      <c r="W31" s="50"/>
      <c r="X31" s="5"/>
      <c r="Y31" s="51"/>
      <c r="Z31" s="5"/>
    </row>
    <row r="32" spans="1:26" ht="15">
      <c r="A32" s="85"/>
      <c r="B32" s="85" t="s">
        <v>93</v>
      </c>
      <c r="C32" s="94"/>
      <c r="D32" s="94"/>
      <c r="E32" s="86"/>
      <c r="F32" s="86"/>
      <c r="G32" s="86"/>
      <c r="H32" s="94"/>
      <c r="I32" s="94"/>
      <c r="J32" s="86"/>
      <c r="K32" s="86"/>
      <c r="L32" s="96"/>
      <c r="M32" s="94"/>
      <c r="N32" s="89"/>
      <c r="O32" s="89"/>
      <c r="P32" s="89"/>
      <c r="Q32" s="89"/>
      <c r="R32" s="19">
        <f t="shared" si="0"/>
        <v>0</v>
      </c>
      <c r="S32" s="41">
        <v>16</v>
      </c>
      <c r="T32" s="15">
        <f t="shared" si="1"/>
        <v>0</v>
      </c>
      <c r="U32" s="5"/>
      <c r="V32" s="49"/>
      <c r="W32" s="50"/>
      <c r="X32" s="5"/>
      <c r="Y32" s="51"/>
      <c r="Z32" s="5"/>
    </row>
    <row r="33" spans="1:26" ht="15">
      <c r="A33" s="85"/>
      <c r="B33" s="85" t="s">
        <v>94</v>
      </c>
      <c r="C33" s="94"/>
      <c r="D33" s="94"/>
      <c r="E33" s="86"/>
      <c r="F33" s="86"/>
      <c r="G33" s="86"/>
      <c r="H33" s="94"/>
      <c r="I33" s="94"/>
      <c r="J33" s="86"/>
      <c r="K33" s="86"/>
      <c r="L33" s="86"/>
      <c r="M33" s="94"/>
      <c r="N33" s="89"/>
      <c r="O33" s="89"/>
      <c r="P33" s="89"/>
      <c r="Q33" s="89"/>
      <c r="R33" s="19">
        <f t="shared" si="0"/>
        <v>0</v>
      </c>
      <c r="S33" s="41">
        <v>16</v>
      </c>
      <c r="T33" s="15">
        <f t="shared" si="1"/>
        <v>0</v>
      </c>
      <c r="U33" s="5"/>
      <c r="V33" s="49"/>
      <c r="W33" s="50"/>
      <c r="X33" s="5"/>
      <c r="Y33" s="51"/>
      <c r="Z33" s="5"/>
    </row>
    <row r="34" spans="1:26" ht="15">
      <c r="A34" s="85"/>
      <c r="B34" s="85" t="s">
        <v>108</v>
      </c>
      <c r="C34" s="94"/>
      <c r="D34" s="94"/>
      <c r="E34" s="86"/>
      <c r="F34" s="83"/>
      <c r="G34" s="86"/>
      <c r="H34" s="94"/>
      <c r="I34" s="94"/>
      <c r="J34" s="86"/>
      <c r="K34" s="86"/>
      <c r="L34" s="86"/>
      <c r="M34" s="94"/>
      <c r="N34" s="89"/>
      <c r="O34" s="89"/>
      <c r="P34" s="89"/>
      <c r="Q34" s="89"/>
      <c r="R34" s="19">
        <f>SUM(C34:Q34)</f>
        <v>0</v>
      </c>
      <c r="S34" s="41">
        <v>16</v>
      </c>
      <c r="T34" s="15">
        <f>R34/S34</f>
        <v>0</v>
      </c>
      <c r="U34" s="5"/>
      <c r="V34" s="49"/>
      <c r="W34" s="50"/>
      <c r="X34" s="5"/>
      <c r="Y34" s="51"/>
      <c r="Z34" s="5"/>
    </row>
    <row r="35" spans="1:26" ht="15">
      <c r="A35" s="85"/>
      <c r="B35" s="85" t="s">
        <v>98</v>
      </c>
      <c r="C35" s="94"/>
      <c r="D35" s="94"/>
      <c r="E35" s="86"/>
      <c r="F35" s="83"/>
      <c r="G35" s="86"/>
      <c r="H35" s="94"/>
      <c r="I35" s="94"/>
      <c r="J35" s="86"/>
      <c r="K35" s="86"/>
      <c r="L35" s="86"/>
      <c r="M35" s="94"/>
      <c r="N35" s="89"/>
      <c r="O35" s="89"/>
      <c r="P35" s="89"/>
      <c r="Q35" s="89"/>
      <c r="R35" s="19">
        <f aca="true" t="shared" si="2" ref="R35:R43">SUM(C35:Q35)</f>
        <v>0</v>
      </c>
      <c r="S35" s="41">
        <v>16</v>
      </c>
      <c r="T35" s="15">
        <f aca="true" t="shared" si="3" ref="T35:T43">R35/S35</f>
        <v>0</v>
      </c>
      <c r="U35" s="5"/>
      <c r="V35" s="49"/>
      <c r="W35" s="50"/>
      <c r="X35" s="5"/>
      <c r="Y35" s="51"/>
      <c r="Z35" s="5"/>
    </row>
    <row r="36" spans="1:26" ht="15">
      <c r="A36" s="85"/>
      <c r="B36" s="85" t="s">
        <v>99</v>
      </c>
      <c r="C36" s="94"/>
      <c r="D36" s="94"/>
      <c r="E36" s="86"/>
      <c r="F36" s="83"/>
      <c r="G36" s="94"/>
      <c r="H36" s="94"/>
      <c r="I36" s="94"/>
      <c r="J36" s="86"/>
      <c r="K36" s="86"/>
      <c r="L36" s="86"/>
      <c r="M36" s="94"/>
      <c r="N36" s="89"/>
      <c r="O36" s="89"/>
      <c r="P36" s="89"/>
      <c r="Q36" s="89"/>
      <c r="R36" s="19">
        <f t="shared" si="2"/>
        <v>0</v>
      </c>
      <c r="S36" s="41">
        <v>16</v>
      </c>
      <c r="T36" s="15">
        <f t="shared" si="3"/>
        <v>0</v>
      </c>
      <c r="U36" s="5"/>
      <c r="V36" s="49"/>
      <c r="W36" s="50"/>
      <c r="X36" s="5"/>
      <c r="Y36" s="51"/>
      <c r="Z36" s="5"/>
    </row>
    <row r="37" spans="1:26" ht="15">
      <c r="A37" s="85"/>
      <c r="B37" s="85" t="s">
        <v>100</v>
      </c>
      <c r="C37" s="94"/>
      <c r="D37" s="94"/>
      <c r="E37" s="86"/>
      <c r="F37" s="83"/>
      <c r="G37" s="94"/>
      <c r="H37" s="94"/>
      <c r="I37" s="94"/>
      <c r="J37" s="86"/>
      <c r="K37" s="86"/>
      <c r="L37" s="86"/>
      <c r="M37" s="94"/>
      <c r="N37" s="89"/>
      <c r="O37" s="89"/>
      <c r="P37" s="89"/>
      <c r="Q37" s="89"/>
      <c r="R37" s="19">
        <f t="shared" si="2"/>
        <v>0</v>
      </c>
      <c r="S37" s="41">
        <v>16</v>
      </c>
      <c r="T37" s="15">
        <f t="shared" si="3"/>
        <v>0</v>
      </c>
      <c r="U37" s="5"/>
      <c r="V37" s="49"/>
      <c r="W37" s="50"/>
      <c r="X37" s="5"/>
      <c r="Y37" s="51"/>
      <c r="Z37" s="5"/>
    </row>
    <row r="38" spans="1:26" ht="15">
      <c r="A38" s="85"/>
      <c r="B38" s="85" t="s">
        <v>101</v>
      </c>
      <c r="C38" s="94"/>
      <c r="D38" s="94"/>
      <c r="E38" s="86"/>
      <c r="F38" s="83"/>
      <c r="G38" s="94"/>
      <c r="H38" s="94"/>
      <c r="I38" s="94"/>
      <c r="J38" s="86"/>
      <c r="K38" s="86"/>
      <c r="L38" s="86"/>
      <c r="M38" s="94"/>
      <c r="N38" s="89"/>
      <c r="O38" s="89"/>
      <c r="P38" s="89"/>
      <c r="Q38" s="89"/>
      <c r="R38" s="19">
        <f t="shared" si="2"/>
        <v>0</v>
      </c>
      <c r="S38" s="41">
        <v>16</v>
      </c>
      <c r="T38" s="15">
        <f t="shared" si="3"/>
        <v>0</v>
      </c>
      <c r="U38" s="5"/>
      <c r="V38" s="49"/>
      <c r="W38" s="50"/>
      <c r="X38" s="5"/>
      <c r="Y38" s="51"/>
      <c r="Z38" s="5"/>
    </row>
    <row r="39" spans="1:26" ht="15">
      <c r="A39" s="85"/>
      <c r="B39" s="85" t="s">
        <v>102</v>
      </c>
      <c r="C39" s="94"/>
      <c r="D39" s="94"/>
      <c r="E39" s="86"/>
      <c r="F39" s="83"/>
      <c r="G39" s="94"/>
      <c r="H39" s="94"/>
      <c r="I39" s="94"/>
      <c r="J39" s="86"/>
      <c r="K39" s="86"/>
      <c r="L39" s="86"/>
      <c r="M39" s="94"/>
      <c r="N39" s="89"/>
      <c r="O39" s="89"/>
      <c r="P39" s="89"/>
      <c r="Q39" s="89"/>
      <c r="R39" s="19">
        <f t="shared" si="2"/>
        <v>0</v>
      </c>
      <c r="S39" s="41">
        <v>16</v>
      </c>
      <c r="T39" s="15">
        <f t="shared" si="3"/>
        <v>0</v>
      </c>
      <c r="U39" s="5"/>
      <c r="V39" s="49"/>
      <c r="W39" s="50"/>
      <c r="X39" s="5"/>
      <c r="Y39" s="51"/>
      <c r="Z39" s="5"/>
    </row>
    <row r="40" spans="1:26" ht="15">
      <c r="A40" s="85"/>
      <c r="B40" s="85" t="s">
        <v>103</v>
      </c>
      <c r="C40" s="94"/>
      <c r="D40" s="94"/>
      <c r="E40" s="86"/>
      <c r="F40" s="83"/>
      <c r="G40" s="94"/>
      <c r="H40" s="94"/>
      <c r="I40" s="94"/>
      <c r="J40" s="86"/>
      <c r="K40" s="86"/>
      <c r="L40" s="86"/>
      <c r="M40" s="94"/>
      <c r="N40" s="89"/>
      <c r="O40" s="89"/>
      <c r="P40" s="89"/>
      <c r="Q40" s="89"/>
      <c r="R40" s="19">
        <f t="shared" si="2"/>
        <v>0</v>
      </c>
      <c r="S40" s="41">
        <v>16</v>
      </c>
      <c r="T40" s="15">
        <f t="shared" si="3"/>
        <v>0</v>
      </c>
      <c r="U40" s="5"/>
      <c r="V40" s="5"/>
      <c r="W40" s="5"/>
      <c r="X40" s="5"/>
      <c r="Y40" s="5"/>
      <c r="Z40" s="5"/>
    </row>
    <row r="41" spans="1:26" ht="15">
      <c r="A41" s="85"/>
      <c r="B41" s="88" t="s">
        <v>134</v>
      </c>
      <c r="C41" s="94"/>
      <c r="D41" s="94"/>
      <c r="E41" s="86"/>
      <c r="F41" s="83"/>
      <c r="G41" s="94"/>
      <c r="H41" s="94"/>
      <c r="I41" s="94"/>
      <c r="J41" s="86"/>
      <c r="K41" s="86"/>
      <c r="L41" s="86"/>
      <c r="M41" s="94"/>
      <c r="N41" s="89"/>
      <c r="O41" s="89"/>
      <c r="P41" s="89"/>
      <c r="Q41" s="89"/>
      <c r="R41" s="19">
        <f t="shared" si="2"/>
        <v>0</v>
      </c>
      <c r="S41" s="41">
        <v>16</v>
      </c>
      <c r="T41" s="15">
        <f t="shared" si="3"/>
        <v>0</v>
      </c>
      <c r="U41" s="5"/>
      <c r="V41" s="5"/>
      <c r="W41" s="5"/>
      <c r="X41" s="5"/>
      <c r="Y41" s="5"/>
      <c r="Z41" s="5"/>
    </row>
    <row r="42" spans="1:26" ht="15">
      <c r="A42" s="85"/>
      <c r="B42" s="88" t="s">
        <v>105</v>
      </c>
      <c r="C42" s="94"/>
      <c r="D42" s="94"/>
      <c r="E42" s="86"/>
      <c r="F42" s="83"/>
      <c r="G42" s="94"/>
      <c r="H42" s="94"/>
      <c r="I42" s="94"/>
      <c r="J42" s="86"/>
      <c r="K42" s="86"/>
      <c r="L42" s="86"/>
      <c r="M42" s="94"/>
      <c r="N42" s="89"/>
      <c r="O42" s="89"/>
      <c r="P42" s="89"/>
      <c r="Q42" s="89"/>
      <c r="R42" s="19">
        <f t="shared" si="2"/>
        <v>0</v>
      </c>
      <c r="S42" s="41">
        <v>16</v>
      </c>
      <c r="T42" s="15">
        <f t="shared" si="3"/>
        <v>0</v>
      </c>
      <c r="U42" s="5"/>
      <c r="V42" s="5"/>
      <c r="W42" s="5"/>
      <c r="X42" s="5"/>
      <c r="Y42" s="5"/>
      <c r="Z42" s="5"/>
    </row>
    <row r="43" spans="1:26" ht="15">
      <c r="A43" s="85"/>
      <c r="B43" s="85" t="s">
        <v>110</v>
      </c>
      <c r="C43" s="94"/>
      <c r="D43" s="94"/>
      <c r="E43" s="86"/>
      <c r="F43" s="83"/>
      <c r="G43" s="94"/>
      <c r="H43" s="94"/>
      <c r="I43" s="94"/>
      <c r="J43" s="86"/>
      <c r="K43" s="86"/>
      <c r="L43" s="86"/>
      <c r="M43" s="94"/>
      <c r="N43" s="89"/>
      <c r="O43" s="89"/>
      <c r="P43" s="89"/>
      <c r="Q43" s="89"/>
      <c r="R43" s="19">
        <f t="shared" si="2"/>
        <v>0</v>
      </c>
      <c r="S43" s="41">
        <v>16</v>
      </c>
      <c r="T43" s="15">
        <f t="shared" si="3"/>
        <v>0</v>
      </c>
      <c r="U43" s="5"/>
      <c r="V43" s="5"/>
      <c r="W43" s="5"/>
      <c r="X43" s="5"/>
      <c r="Y43" s="5"/>
      <c r="Z43" s="5"/>
    </row>
    <row r="44" spans="1:26" ht="15">
      <c r="A44" s="85"/>
      <c r="B44" s="85" t="s">
        <v>107</v>
      </c>
      <c r="C44" s="94"/>
      <c r="D44" s="94"/>
      <c r="E44" s="86"/>
      <c r="F44" s="83"/>
      <c r="G44" s="94"/>
      <c r="H44" s="94"/>
      <c r="I44" s="94"/>
      <c r="J44" s="86"/>
      <c r="K44" s="86"/>
      <c r="L44" s="86"/>
      <c r="M44" s="94"/>
      <c r="N44" s="89"/>
      <c r="O44" s="89"/>
      <c r="P44" s="89"/>
      <c r="Q44" s="89"/>
      <c r="R44" s="19">
        <f>SUM(C44:Q44)</f>
        <v>0</v>
      </c>
      <c r="S44" s="41">
        <v>16</v>
      </c>
      <c r="T44" s="15">
        <f>R44/S44</f>
        <v>0</v>
      </c>
      <c r="U44" s="5"/>
      <c r="V44" s="5"/>
      <c r="W44" s="5"/>
      <c r="X44" s="5"/>
      <c r="Y44" s="5"/>
      <c r="Z44" s="5"/>
    </row>
    <row r="45" spans="7:26" ht="15">
      <c r="G45" s="87"/>
      <c r="U45" s="5"/>
      <c r="V45" s="5"/>
      <c r="W45" s="5"/>
      <c r="X45" s="5"/>
      <c r="Y45" s="5"/>
      <c r="Z45" s="5"/>
    </row>
    <row r="46" spans="21:26" ht="15">
      <c r="U46" s="5"/>
      <c r="V46" s="5"/>
      <c r="W46" s="5"/>
      <c r="X46" s="5"/>
      <c r="Y46" s="5"/>
      <c r="Z46" s="5"/>
    </row>
    <row r="47" spans="21:26" ht="15">
      <c r="U47" s="5"/>
      <c r="V47" s="5"/>
      <c r="W47" s="5"/>
      <c r="X47" s="5"/>
      <c r="Y47" s="5"/>
      <c r="Z47" s="5"/>
    </row>
    <row r="48" spans="21:26" ht="15">
      <c r="U48" s="5"/>
      <c r="V48" s="5"/>
      <c r="W48" s="5"/>
      <c r="X48" s="5"/>
      <c r="Y48" s="5"/>
      <c r="Z48" s="5"/>
    </row>
    <row r="49" spans="21:26" ht="15">
      <c r="U49" s="5"/>
      <c r="V49" s="5"/>
      <c r="W49" s="5"/>
      <c r="X49" s="5"/>
      <c r="Y49" s="5"/>
      <c r="Z49" s="5"/>
    </row>
    <row r="50" spans="21:26" ht="15">
      <c r="U50" s="5"/>
      <c r="V50" s="5"/>
      <c r="W50" s="5"/>
      <c r="X50" s="5"/>
      <c r="Y50" s="5"/>
      <c r="Z50" s="5"/>
    </row>
    <row r="51" spans="21:26" ht="15">
      <c r="U51" s="5"/>
      <c r="V51" s="5"/>
      <c r="W51" s="5"/>
      <c r="X51" s="5"/>
      <c r="Y51" s="5"/>
      <c r="Z51" s="5"/>
    </row>
    <row r="52" spans="21:26" ht="15">
      <c r="U52" s="5"/>
      <c r="V52" s="5"/>
      <c r="W52" s="5"/>
      <c r="X52" s="5"/>
      <c r="Y52" s="5"/>
      <c r="Z52" s="5"/>
    </row>
    <row r="53" spans="21:26" ht="15">
      <c r="U53" s="5"/>
      <c r="V53" s="5"/>
      <c r="W53" s="5"/>
      <c r="X53" s="5"/>
      <c r="Y53" s="5"/>
      <c r="Z53" s="5"/>
    </row>
    <row r="54" spans="21:26" ht="15">
      <c r="U54" s="5"/>
      <c r="V54" s="5"/>
      <c r="W54" s="5"/>
      <c r="X54" s="5"/>
      <c r="Y54" s="5"/>
      <c r="Z54" s="5"/>
    </row>
    <row r="55" spans="21:26" ht="15">
      <c r="U55" s="5"/>
      <c r="V55" s="5"/>
      <c r="W55" s="5"/>
      <c r="X55" s="5"/>
      <c r="Y55" s="5"/>
      <c r="Z55" s="5"/>
    </row>
    <row r="56" spans="21:26" ht="15">
      <c r="U56" s="5"/>
      <c r="V56" s="5"/>
      <c r="W56" s="5"/>
      <c r="X56" s="5"/>
      <c r="Y56" s="5"/>
      <c r="Z56" s="5"/>
    </row>
    <row r="57" spans="21:26" ht="15">
      <c r="U57" s="5"/>
      <c r="V57" s="5"/>
      <c r="W57" s="5"/>
      <c r="X57" s="5"/>
      <c r="Y57" s="5"/>
      <c r="Z57" s="5"/>
    </row>
    <row r="58" spans="21:26" ht="15">
      <c r="U58" s="5"/>
      <c r="V58" s="5"/>
      <c r="W58" s="5"/>
      <c r="X58" s="5"/>
      <c r="Y58" s="5"/>
      <c r="Z58" s="5"/>
    </row>
    <row r="59" spans="21:26" ht="15">
      <c r="U59" s="5"/>
      <c r="V59" s="5"/>
      <c r="W59" s="5"/>
      <c r="X59" s="5"/>
      <c r="Y59" s="5"/>
      <c r="Z59" s="5"/>
    </row>
  </sheetData>
  <sheetProtection/>
  <mergeCells count="51">
    <mergeCell ref="A2:T2"/>
    <mergeCell ref="AL2:BK2"/>
    <mergeCell ref="BR2:CQ2"/>
    <mergeCell ref="CX2:DW2"/>
    <mergeCell ref="BE3:BG3"/>
    <mergeCell ref="BI3:BK3"/>
    <mergeCell ref="BR3:BR4"/>
    <mergeCell ref="BS3:BS4"/>
    <mergeCell ref="A3:A4"/>
    <mergeCell ref="B3:B4"/>
    <mergeCell ref="C3:D3"/>
    <mergeCell ref="EQ3:EV3"/>
    <mergeCell ref="EF3:EG3"/>
    <mergeCell ref="EI3:EK3"/>
    <mergeCell ref="EL3:EP3"/>
    <mergeCell ref="CX3:CX4"/>
    <mergeCell ref="CY3:CY4"/>
    <mergeCell ref="CZ3:DA3"/>
    <mergeCell ref="DC3:DE3"/>
    <mergeCell ref="BT3:BU3"/>
    <mergeCell ref="ED2:FC2"/>
    <mergeCell ref="FJ2:GI2"/>
    <mergeCell ref="N3:P3"/>
    <mergeCell ref="R3:T3"/>
    <mergeCell ref="AL3:AL4"/>
    <mergeCell ref="AM3:AM4"/>
    <mergeCell ref="AN3:AO3"/>
    <mergeCell ref="AQ3:AS3"/>
    <mergeCell ref="AT3:AX3"/>
    <mergeCell ref="AY3:BD3"/>
    <mergeCell ref="BW3:BY3"/>
    <mergeCell ref="BZ3:CD3"/>
    <mergeCell ref="CE3:CJ3"/>
    <mergeCell ref="CK3:CM3"/>
    <mergeCell ref="CO3:CQ3"/>
    <mergeCell ref="DF3:DJ3"/>
    <mergeCell ref="DK3:DP3"/>
    <mergeCell ref="DQ3:DS3"/>
    <mergeCell ref="DU3:DW3"/>
    <mergeCell ref="ED3:ED4"/>
    <mergeCell ref="EE3:EE4"/>
    <mergeCell ref="FR3:FV3"/>
    <mergeCell ref="FW3:GB3"/>
    <mergeCell ref="GC3:GE3"/>
    <mergeCell ref="GG3:GI3"/>
    <mergeCell ref="EW3:EY3"/>
    <mergeCell ref="FA3:FC3"/>
    <mergeCell ref="FJ3:FJ4"/>
    <mergeCell ref="FK3:FK4"/>
    <mergeCell ref="FL3:FM3"/>
    <mergeCell ref="FO3:FQ3"/>
  </mergeCells>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GG61"/>
  <sheetViews>
    <sheetView tabSelected="1" zoomScalePageLayoutView="0" workbookViewId="0" topLeftCell="A1">
      <selection activeCell="E12" sqref="E12"/>
    </sheetView>
  </sheetViews>
  <sheetFormatPr defaultColWidth="9.140625" defaultRowHeight="15"/>
  <cols>
    <col min="1" max="1" width="14.00390625" style="0" customWidth="1"/>
    <col min="2" max="2" width="27.8515625" style="0" customWidth="1"/>
  </cols>
  <sheetData>
    <row r="1" spans="1:183" ht="15.75" thickBot="1">
      <c r="A1" s="1"/>
      <c r="B1" s="1"/>
      <c r="C1" s="1"/>
      <c r="D1" s="1"/>
      <c r="E1" s="1"/>
      <c r="F1" s="1"/>
      <c r="G1" s="1"/>
      <c r="H1" s="1"/>
      <c r="I1" s="1"/>
      <c r="J1" s="1"/>
      <c r="K1" s="6"/>
      <c r="L1" s="6"/>
      <c r="AD1" s="1"/>
      <c r="AE1" s="1"/>
      <c r="AF1" s="1"/>
      <c r="AG1" s="1"/>
      <c r="AH1" s="1"/>
      <c r="AI1" s="1"/>
      <c r="AJ1" s="1"/>
      <c r="AK1" s="1"/>
      <c r="AL1" s="1"/>
      <c r="AM1" s="1"/>
      <c r="AN1" s="1"/>
      <c r="AO1" s="1"/>
      <c r="AP1" s="1"/>
      <c r="AQ1" s="1"/>
      <c r="AR1" s="1"/>
      <c r="AS1" s="1"/>
      <c r="AT1" s="1"/>
      <c r="AU1" s="1"/>
      <c r="AV1" s="1"/>
      <c r="AW1" s="1"/>
      <c r="AX1" s="1"/>
      <c r="AY1" s="1"/>
      <c r="AZ1" s="1"/>
      <c r="BA1" s="1"/>
      <c r="BB1" s="6"/>
      <c r="BC1" s="6"/>
      <c r="BJ1" s="1"/>
      <c r="BK1" s="1"/>
      <c r="BL1" s="1"/>
      <c r="BM1" s="1"/>
      <c r="BN1" s="1"/>
      <c r="BO1" s="1"/>
      <c r="BP1" s="1"/>
      <c r="BQ1" s="1"/>
      <c r="BR1" s="1"/>
      <c r="BS1" s="1"/>
      <c r="BT1" s="1"/>
      <c r="BU1" s="1"/>
      <c r="BV1" s="1"/>
      <c r="BW1" s="1"/>
      <c r="BX1" s="1"/>
      <c r="BY1" s="1"/>
      <c r="BZ1" s="1"/>
      <c r="CA1" s="1"/>
      <c r="CB1" s="1"/>
      <c r="CC1" s="1"/>
      <c r="CD1" s="1"/>
      <c r="CE1" s="1"/>
      <c r="CF1" s="1"/>
      <c r="CG1" s="1"/>
      <c r="CH1" s="6"/>
      <c r="CI1" s="6"/>
      <c r="CP1" s="1"/>
      <c r="CQ1" s="1"/>
      <c r="CR1" s="1"/>
      <c r="CS1" s="1"/>
      <c r="CT1" s="1"/>
      <c r="CU1" s="1"/>
      <c r="CV1" s="1"/>
      <c r="CW1" s="1"/>
      <c r="CX1" s="1"/>
      <c r="CY1" s="1"/>
      <c r="CZ1" s="1"/>
      <c r="DA1" s="1"/>
      <c r="DB1" s="1"/>
      <c r="DC1" s="1"/>
      <c r="DD1" s="1"/>
      <c r="DE1" s="1"/>
      <c r="DF1" s="1"/>
      <c r="DG1" s="1"/>
      <c r="DH1" s="1"/>
      <c r="DI1" s="1"/>
      <c r="DJ1" s="1"/>
      <c r="DK1" s="1"/>
      <c r="DL1" s="1"/>
      <c r="DM1" s="1"/>
      <c r="DN1" s="6"/>
      <c r="DO1" s="6"/>
      <c r="DV1" s="1"/>
      <c r="DW1" s="1"/>
      <c r="DX1" s="1"/>
      <c r="DY1" s="1"/>
      <c r="DZ1" s="1"/>
      <c r="EA1" s="1"/>
      <c r="EB1" s="1"/>
      <c r="EC1" s="1"/>
      <c r="ED1" s="1"/>
      <c r="EE1" s="1"/>
      <c r="EF1" s="1"/>
      <c r="EG1" s="1"/>
      <c r="EH1" s="1"/>
      <c r="EI1" s="1"/>
      <c r="EJ1" s="1"/>
      <c r="EK1" s="1"/>
      <c r="EL1" s="1"/>
      <c r="EM1" s="1"/>
      <c r="EN1" s="1"/>
      <c r="EO1" s="1"/>
      <c r="EP1" s="1"/>
      <c r="EQ1" s="1"/>
      <c r="ER1" s="1"/>
      <c r="ES1" s="1"/>
      <c r="ET1" s="6"/>
      <c r="EU1" s="6"/>
      <c r="FB1" s="1"/>
      <c r="FC1" s="1"/>
      <c r="FD1" s="1"/>
      <c r="FE1" s="1"/>
      <c r="FF1" s="1"/>
      <c r="FG1" s="1"/>
      <c r="FH1" s="1"/>
      <c r="FI1" s="1"/>
      <c r="FJ1" s="1"/>
      <c r="FK1" s="1"/>
      <c r="FL1" s="1"/>
      <c r="FM1" s="1"/>
      <c r="FN1" s="1"/>
      <c r="FO1" s="1"/>
      <c r="FP1" s="1"/>
      <c r="FQ1" s="1"/>
      <c r="FR1" s="1"/>
      <c r="FS1" s="1"/>
      <c r="FT1" s="1"/>
      <c r="FU1" s="1"/>
      <c r="FV1" s="1"/>
      <c r="FW1" s="1"/>
      <c r="FX1" s="1"/>
      <c r="FY1" s="1"/>
      <c r="FZ1" s="6"/>
      <c r="GA1" s="6"/>
    </row>
    <row r="2" spans="1:183" ht="51.75" thickBot="1">
      <c r="A2" s="173" t="s">
        <v>2</v>
      </c>
      <c r="B2" s="174"/>
      <c r="C2" s="175"/>
      <c r="D2" s="175"/>
      <c r="E2" s="174"/>
      <c r="F2" s="174"/>
      <c r="G2" s="174"/>
      <c r="H2" s="174"/>
      <c r="I2" s="174"/>
      <c r="J2" s="175"/>
      <c r="K2" s="175"/>
      <c r="L2" s="176"/>
      <c r="AD2" s="173" t="s">
        <v>2</v>
      </c>
      <c r="AE2" s="174"/>
      <c r="AF2" s="175"/>
      <c r="AG2" s="175"/>
      <c r="AH2" s="174"/>
      <c r="AI2" s="174"/>
      <c r="AJ2" s="174"/>
      <c r="AK2" s="174"/>
      <c r="AL2" s="174"/>
      <c r="AM2" s="174"/>
      <c r="AN2" s="174"/>
      <c r="AO2" s="174"/>
      <c r="AP2" s="174"/>
      <c r="AQ2" s="174"/>
      <c r="AR2" s="174"/>
      <c r="AS2" s="174"/>
      <c r="AT2" s="174"/>
      <c r="AU2" s="174"/>
      <c r="AV2" s="174"/>
      <c r="AW2" s="174"/>
      <c r="AX2" s="174"/>
      <c r="AY2" s="174"/>
      <c r="AZ2" s="174"/>
      <c r="BA2" s="175"/>
      <c r="BB2" s="175"/>
      <c r="BC2" s="176"/>
      <c r="BJ2" s="173" t="s">
        <v>2</v>
      </c>
      <c r="BK2" s="174"/>
      <c r="BL2" s="175"/>
      <c r="BM2" s="175"/>
      <c r="BN2" s="174"/>
      <c r="BO2" s="174"/>
      <c r="BP2" s="174"/>
      <c r="BQ2" s="174"/>
      <c r="BR2" s="174"/>
      <c r="BS2" s="174"/>
      <c r="BT2" s="174"/>
      <c r="BU2" s="174"/>
      <c r="BV2" s="174"/>
      <c r="BW2" s="174"/>
      <c r="BX2" s="174"/>
      <c r="BY2" s="174"/>
      <c r="BZ2" s="174"/>
      <c r="CA2" s="174"/>
      <c r="CB2" s="174"/>
      <c r="CC2" s="174"/>
      <c r="CD2" s="174"/>
      <c r="CE2" s="174"/>
      <c r="CF2" s="174"/>
      <c r="CG2" s="175"/>
      <c r="CH2" s="175"/>
      <c r="CI2" s="176"/>
      <c r="CP2" s="173" t="s">
        <v>2</v>
      </c>
      <c r="CQ2" s="174"/>
      <c r="CR2" s="175"/>
      <c r="CS2" s="175"/>
      <c r="CT2" s="174"/>
      <c r="CU2" s="174"/>
      <c r="CV2" s="174"/>
      <c r="CW2" s="174"/>
      <c r="CX2" s="174"/>
      <c r="CY2" s="174"/>
      <c r="CZ2" s="174"/>
      <c r="DA2" s="174"/>
      <c r="DB2" s="174"/>
      <c r="DC2" s="174"/>
      <c r="DD2" s="174"/>
      <c r="DE2" s="174"/>
      <c r="DF2" s="174"/>
      <c r="DG2" s="174"/>
      <c r="DH2" s="174"/>
      <c r="DI2" s="174"/>
      <c r="DJ2" s="174"/>
      <c r="DK2" s="174"/>
      <c r="DL2" s="174"/>
      <c r="DM2" s="175"/>
      <c r="DN2" s="175"/>
      <c r="DO2" s="176"/>
      <c r="DV2" s="173" t="s">
        <v>2</v>
      </c>
      <c r="DW2" s="174"/>
      <c r="DX2" s="175"/>
      <c r="DY2" s="175"/>
      <c r="DZ2" s="174"/>
      <c r="EA2" s="174"/>
      <c r="EB2" s="174"/>
      <c r="EC2" s="174"/>
      <c r="ED2" s="174"/>
      <c r="EE2" s="174"/>
      <c r="EF2" s="174"/>
      <c r="EG2" s="174"/>
      <c r="EH2" s="174"/>
      <c r="EI2" s="174"/>
      <c r="EJ2" s="174"/>
      <c r="EK2" s="174"/>
      <c r="EL2" s="174"/>
      <c r="EM2" s="174"/>
      <c r="EN2" s="174"/>
      <c r="EO2" s="174"/>
      <c r="EP2" s="174"/>
      <c r="EQ2" s="174"/>
      <c r="ER2" s="174"/>
      <c r="ES2" s="175"/>
      <c r="ET2" s="175"/>
      <c r="EU2" s="176"/>
      <c r="FB2" s="173" t="s">
        <v>2</v>
      </c>
      <c r="FC2" s="174"/>
      <c r="FD2" s="175"/>
      <c r="FE2" s="175"/>
      <c r="FF2" s="174"/>
      <c r="FG2" s="174"/>
      <c r="FH2" s="174"/>
      <c r="FI2" s="174"/>
      <c r="FJ2" s="174"/>
      <c r="FK2" s="174"/>
      <c r="FL2" s="174"/>
      <c r="FM2" s="174"/>
      <c r="FN2" s="174"/>
      <c r="FO2" s="174"/>
      <c r="FP2" s="174"/>
      <c r="FQ2" s="174"/>
      <c r="FR2" s="174"/>
      <c r="FS2" s="174"/>
      <c r="FT2" s="174"/>
      <c r="FU2" s="174"/>
      <c r="FV2" s="174"/>
      <c r="FW2" s="174"/>
      <c r="FX2" s="174"/>
      <c r="FY2" s="175"/>
      <c r="FZ2" s="175"/>
      <c r="GA2" s="176"/>
    </row>
    <row r="3" spans="1:183" ht="16.5" customHeight="1" thickBot="1">
      <c r="A3" s="177" t="s">
        <v>1</v>
      </c>
      <c r="B3" s="177" t="s">
        <v>0</v>
      </c>
      <c r="C3" s="179"/>
      <c r="D3" s="184"/>
      <c r="E3" s="22"/>
      <c r="F3" s="180" t="s">
        <v>16</v>
      </c>
      <c r="G3" s="180"/>
      <c r="H3" s="180"/>
      <c r="I3" s="36" t="s">
        <v>24</v>
      </c>
      <c r="J3" s="179" t="s">
        <v>54</v>
      </c>
      <c r="K3" s="180"/>
      <c r="L3" s="184"/>
      <c r="AD3" s="177" t="s">
        <v>1</v>
      </c>
      <c r="AE3" s="177" t="s">
        <v>0</v>
      </c>
      <c r="AF3" s="179" t="s">
        <v>11</v>
      </c>
      <c r="AG3" s="184"/>
      <c r="AH3" s="22" t="s">
        <v>12</v>
      </c>
      <c r="AI3" s="179" t="s">
        <v>13</v>
      </c>
      <c r="AJ3" s="180"/>
      <c r="AK3" s="184"/>
      <c r="AL3" s="179" t="s">
        <v>14</v>
      </c>
      <c r="AM3" s="180"/>
      <c r="AN3" s="180"/>
      <c r="AO3" s="180"/>
      <c r="AP3" s="180"/>
      <c r="AQ3" s="179" t="s">
        <v>15</v>
      </c>
      <c r="AR3" s="180"/>
      <c r="AS3" s="180"/>
      <c r="AT3" s="180"/>
      <c r="AU3" s="180"/>
      <c r="AV3" s="184"/>
      <c r="AW3" s="180" t="s">
        <v>16</v>
      </c>
      <c r="AX3" s="180"/>
      <c r="AY3" s="180"/>
      <c r="AZ3" s="36" t="s">
        <v>24</v>
      </c>
      <c r="BA3" s="179" t="s">
        <v>54</v>
      </c>
      <c r="BB3" s="180"/>
      <c r="BC3" s="184"/>
      <c r="BJ3" s="177" t="s">
        <v>1</v>
      </c>
      <c r="BK3" s="177" t="s">
        <v>0</v>
      </c>
      <c r="BL3" s="179" t="s">
        <v>11</v>
      </c>
      <c r="BM3" s="184"/>
      <c r="BN3" s="22" t="s">
        <v>12</v>
      </c>
      <c r="BO3" s="179" t="s">
        <v>13</v>
      </c>
      <c r="BP3" s="180"/>
      <c r="BQ3" s="184"/>
      <c r="BR3" s="179" t="s">
        <v>14</v>
      </c>
      <c r="BS3" s="180"/>
      <c r="BT3" s="180"/>
      <c r="BU3" s="180"/>
      <c r="BV3" s="180"/>
      <c r="BW3" s="179" t="s">
        <v>15</v>
      </c>
      <c r="BX3" s="180"/>
      <c r="BY3" s="180"/>
      <c r="BZ3" s="180"/>
      <c r="CA3" s="180"/>
      <c r="CB3" s="184"/>
      <c r="CC3" s="180" t="s">
        <v>16</v>
      </c>
      <c r="CD3" s="180"/>
      <c r="CE3" s="180"/>
      <c r="CF3" s="36" t="s">
        <v>24</v>
      </c>
      <c r="CG3" s="179" t="s">
        <v>54</v>
      </c>
      <c r="CH3" s="180"/>
      <c r="CI3" s="184"/>
      <c r="CP3" s="177" t="s">
        <v>1</v>
      </c>
      <c r="CQ3" s="177" t="s">
        <v>0</v>
      </c>
      <c r="CR3" s="179" t="s">
        <v>11</v>
      </c>
      <c r="CS3" s="184"/>
      <c r="CT3" s="22" t="s">
        <v>12</v>
      </c>
      <c r="CU3" s="179" t="s">
        <v>13</v>
      </c>
      <c r="CV3" s="180"/>
      <c r="CW3" s="184"/>
      <c r="CX3" s="179" t="s">
        <v>14</v>
      </c>
      <c r="CY3" s="180"/>
      <c r="CZ3" s="180"/>
      <c r="DA3" s="180"/>
      <c r="DB3" s="180"/>
      <c r="DC3" s="179" t="s">
        <v>15</v>
      </c>
      <c r="DD3" s="180"/>
      <c r="DE3" s="180"/>
      <c r="DF3" s="180"/>
      <c r="DG3" s="180"/>
      <c r="DH3" s="184"/>
      <c r="DI3" s="180" t="s">
        <v>16</v>
      </c>
      <c r="DJ3" s="180"/>
      <c r="DK3" s="180"/>
      <c r="DL3" s="36" t="s">
        <v>24</v>
      </c>
      <c r="DM3" s="179" t="s">
        <v>54</v>
      </c>
      <c r="DN3" s="180"/>
      <c r="DO3" s="184"/>
      <c r="DV3" s="177" t="s">
        <v>1</v>
      </c>
      <c r="DW3" s="177" t="s">
        <v>0</v>
      </c>
      <c r="DX3" s="179" t="s">
        <v>11</v>
      </c>
      <c r="DY3" s="184"/>
      <c r="DZ3" s="22" t="s">
        <v>12</v>
      </c>
      <c r="EA3" s="179" t="s">
        <v>13</v>
      </c>
      <c r="EB3" s="180"/>
      <c r="EC3" s="184"/>
      <c r="ED3" s="179" t="s">
        <v>14</v>
      </c>
      <c r="EE3" s="180"/>
      <c r="EF3" s="180"/>
      <c r="EG3" s="180"/>
      <c r="EH3" s="180"/>
      <c r="EI3" s="179" t="s">
        <v>15</v>
      </c>
      <c r="EJ3" s="180"/>
      <c r="EK3" s="180"/>
      <c r="EL3" s="180"/>
      <c r="EM3" s="180"/>
      <c r="EN3" s="184"/>
      <c r="EO3" s="180" t="s">
        <v>16</v>
      </c>
      <c r="EP3" s="180"/>
      <c r="EQ3" s="180"/>
      <c r="ER3" s="36" t="s">
        <v>24</v>
      </c>
      <c r="ES3" s="179" t="s">
        <v>54</v>
      </c>
      <c r="ET3" s="180"/>
      <c r="EU3" s="184"/>
      <c r="FB3" s="177" t="s">
        <v>1</v>
      </c>
      <c r="FC3" s="177" t="s">
        <v>0</v>
      </c>
      <c r="FD3" s="179" t="s">
        <v>11</v>
      </c>
      <c r="FE3" s="184"/>
      <c r="FF3" s="22" t="s">
        <v>12</v>
      </c>
      <c r="FG3" s="179" t="s">
        <v>13</v>
      </c>
      <c r="FH3" s="180"/>
      <c r="FI3" s="184"/>
      <c r="FJ3" s="179" t="s">
        <v>14</v>
      </c>
      <c r="FK3" s="180"/>
      <c r="FL3" s="180"/>
      <c r="FM3" s="180"/>
      <c r="FN3" s="180"/>
      <c r="FO3" s="179" t="s">
        <v>15</v>
      </c>
      <c r="FP3" s="180"/>
      <c r="FQ3" s="180"/>
      <c r="FR3" s="180"/>
      <c r="FS3" s="180"/>
      <c r="FT3" s="184"/>
      <c r="FU3" s="180" t="s">
        <v>16</v>
      </c>
      <c r="FV3" s="180"/>
      <c r="FW3" s="180"/>
      <c r="FX3" s="36" t="s">
        <v>24</v>
      </c>
      <c r="FY3" s="179" t="s">
        <v>54</v>
      </c>
      <c r="FZ3" s="180"/>
      <c r="GA3" s="184"/>
    </row>
    <row r="4" spans="1:183" ht="409.5" thickBot="1">
      <c r="A4" s="178"/>
      <c r="B4" s="178"/>
      <c r="C4" s="23" t="s">
        <v>95</v>
      </c>
      <c r="D4" s="21" t="s">
        <v>96</v>
      </c>
      <c r="E4" s="27" t="s">
        <v>97</v>
      </c>
      <c r="F4" s="16" t="s">
        <v>25</v>
      </c>
      <c r="G4" s="30" t="s">
        <v>65</v>
      </c>
      <c r="H4" s="16" t="s">
        <v>66</v>
      </c>
      <c r="I4" s="31" t="s">
        <v>26</v>
      </c>
      <c r="J4" s="18" t="s">
        <v>10</v>
      </c>
      <c r="K4" s="17" t="s">
        <v>9</v>
      </c>
      <c r="L4" s="45" t="s">
        <v>51</v>
      </c>
      <c r="AD4" s="178"/>
      <c r="AE4" s="178"/>
      <c r="AF4" s="23" t="s">
        <v>3</v>
      </c>
      <c r="AG4" s="21" t="s">
        <v>4</v>
      </c>
      <c r="AH4" s="27" t="s">
        <v>5</v>
      </c>
      <c r="AI4" s="3" t="s">
        <v>6</v>
      </c>
      <c r="AJ4" s="27" t="s">
        <v>8</v>
      </c>
      <c r="AK4" s="3" t="s">
        <v>7</v>
      </c>
      <c r="AL4" s="27" t="s">
        <v>22</v>
      </c>
      <c r="AM4" s="3" t="s">
        <v>56</v>
      </c>
      <c r="AN4" s="27" t="s">
        <v>57</v>
      </c>
      <c r="AO4" s="3" t="s">
        <v>58</v>
      </c>
      <c r="AP4" s="27" t="s">
        <v>23</v>
      </c>
      <c r="AQ4" s="3" t="s">
        <v>59</v>
      </c>
      <c r="AR4" s="28" t="s">
        <v>60</v>
      </c>
      <c r="AS4" s="3" t="s">
        <v>61</v>
      </c>
      <c r="AT4" s="29" t="s">
        <v>62</v>
      </c>
      <c r="AU4" s="16" t="s">
        <v>63</v>
      </c>
      <c r="AV4" s="30" t="s">
        <v>64</v>
      </c>
      <c r="AW4" s="16" t="s">
        <v>25</v>
      </c>
      <c r="AX4" s="30" t="s">
        <v>65</v>
      </c>
      <c r="AY4" s="16" t="s">
        <v>66</v>
      </c>
      <c r="AZ4" s="31" t="s">
        <v>26</v>
      </c>
      <c r="BA4" s="18" t="s">
        <v>10</v>
      </c>
      <c r="BB4" s="17" t="s">
        <v>9</v>
      </c>
      <c r="BC4" s="45" t="s">
        <v>51</v>
      </c>
      <c r="BJ4" s="178"/>
      <c r="BK4" s="178"/>
      <c r="BL4" s="23" t="s">
        <v>3</v>
      </c>
      <c r="BM4" s="21" t="s">
        <v>4</v>
      </c>
      <c r="BN4" s="27" t="s">
        <v>5</v>
      </c>
      <c r="BO4" s="3" t="s">
        <v>6</v>
      </c>
      <c r="BP4" s="27" t="s">
        <v>8</v>
      </c>
      <c r="BQ4" s="3" t="s">
        <v>7</v>
      </c>
      <c r="BR4" s="27" t="s">
        <v>22</v>
      </c>
      <c r="BS4" s="3" t="s">
        <v>56</v>
      </c>
      <c r="BT4" s="27" t="s">
        <v>57</v>
      </c>
      <c r="BU4" s="3" t="s">
        <v>58</v>
      </c>
      <c r="BV4" s="27" t="s">
        <v>23</v>
      </c>
      <c r="BW4" s="3" t="s">
        <v>59</v>
      </c>
      <c r="BX4" s="28" t="s">
        <v>60</v>
      </c>
      <c r="BY4" s="3" t="s">
        <v>61</v>
      </c>
      <c r="BZ4" s="29" t="s">
        <v>62</v>
      </c>
      <c r="CA4" s="16" t="s">
        <v>63</v>
      </c>
      <c r="CB4" s="30" t="s">
        <v>64</v>
      </c>
      <c r="CC4" s="16" t="s">
        <v>25</v>
      </c>
      <c r="CD4" s="30" t="s">
        <v>65</v>
      </c>
      <c r="CE4" s="16" t="s">
        <v>66</v>
      </c>
      <c r="CF4" s="31" t="s">
        <v>26</v>
      </c>
      <c r="CG4" s="18" t="s">
        <v>10</v>
      </c>
      <c r="CH4" s="17" t="s">
        <v>9</v>
      </c>
      <c r="CI4" s="45" t="s">
        <v>51</v>
      </c>
      <c r="CP4" s="178"/>
      <c r="CQ4" s="178"/>
      <c r="CR4" s="23" t="s">
        <v>3</v>
      </c>
      <c r="CS4" s="21" t="s">
        <v>4</v>
      </c>
      <c r="CT4" s="27" t="s">
        <v>5</v>
      </c>
      <c r="CU4" s="3" t="s">
        <v>6</v>
      </c>
      <c r="CV4" s="27" t="s">
        <v>8</v>
      </c>
      <c r="CW4" s="3" t="s">
        <v>7</v>
      </c>
      <c r="CX4" s="27" t="s">
        <v>22</v>
      </c>
      <c r="CY4" s="3" t="s">
        <v>56</v>
      </c>
      <c r="CZ4" s="27" t="s">
        <v>57</v>
      </c>
      <c r="DA4" s="3" t="s">
        <v>58</v>
      </c>
      <c r="DB4" s="27" t="s">
        <v>23</v>
      </c>
      <c r="DC4" s="3" t="s">
        <v>59</v>
      </c>
      <c r="DD4" s="28" t="s">
        <v>60</v>
      </c>
      <c r="DE4" s="3" t="s">
        <v>61</v>
      </c>
      <c r="DF4" s="29" t="s">
        <v>62</v>
      </c>
      <c r="DG4" s="16" t="s">
        <v>63</v>
      </c>
      <c r="DH4" s="30" t="s">
        <v>64</v>
      </c>
      <c r="DI4" s="16" t="s">
        <v>25</v>
      </c>
      <c r="DJ4" s="30" t="s">
        <v>65</v>
      </c>
      <c r="DK4" s="16" t="s">
        <v>66</v>
      </c>
      <c r="DL4" s="31" t="s">
        <v>26</v>
      </c>
      <c r="DM4" s="18" t="s">
        <v>10</v>
      </c>
      <c r="DN4" s="17" t="s">
        <v>9</v>
      </c>
      <c r="DO4" s="45" t="s">
        <v>51</v>
      </c>
      <c r="DV4" s="178"/>
      <c r="DW4" s="178"/>
      <c r="DX4" s="23" t="s">
        <v>3</v>
      </c>
      <c r="DY4" s="21" t="s">
        <v>4</v>
      </c>
      <c r="DZ4" s="27" t="s">
        <v>5</v>
      </c>
      <c r="EA4" s="3" t="s">
        <v>6</v>
      </c>
      <c r="EB4" s="27" t="s">
        <v>8</v>
      </c>
      <c r="EC4" s="3" t="s">
        <v>7</v>
      </c>
      <c r="ED4" s="27" t="s">
        <v>22</v>
      </c>
      <c r="EE4" s="3" t="s">
        <v>56</v>
      </c>
      <c r="EF4" s="27" t="s">
        <v>57</v>
      </c>
      <c r="EG4" s="3" t="s">
        <v>58</v>
      </c>
      <c r="EH4" s="27" t="s">
        <v>23</v>
      </c>
      <c r="EI4" s="3" t="s">
        <v>59</v>
      </c>
      <c r="EJ4" s="28" t="s">
        <v>60</v>
      </c>
      <c r="EK4" s="3" t="s">
        <v>61</v>
      </c>
      <c r="EL4" s="29" t="s">
        <v>62</v>
      </c>
      <c r="EM4" s="16" t="s">
        <v>63</v>
      </c>
      <c r="EN4" s="30" t="s">
        <v>64</v>
      </c>
      <c r="EO4" s="16" t="s">
        <v>25</v>
      </c>
      <c r="EP4" s="30" t="s">
        <v>65</v>
      </c>
      <c r="EQ4" s="16" t="s">
        <v>66</v>
      </c>
      <c r="ER4" s="31" t="s">
        <v>26</v>
      </c>
      <c r="ES4" s="18" t="s">
        <v>10</v>
      </c>
      <c r="ET4" s="17" t="s">
        <v>9</v>
      </c>
      <c r="EU4" s="45" t="s">
        <v>51</v>
      </c>
      <c r="FB4" s="178"/>
      <c r="FC4" s="178"/>
      <c r="FD4" s="23" t="s">
        <v>3</v>
      </c>
      <c r="FE4" s="21" t="s">
        <v>4</v>
      </c>
      <c r="FF4" s="27" t="s">
        <v>5</v>
      </c>
      <c r="FG4" s="3" t="s">
        <v>6</v>
      </c>
      <c r="FH4" s="27" t="s">
        <v>8</v>
      </c>
      <c r="FI4" s="3" t="s">
        <v>7</v>
      </c>
      <c r="FJ4" s="27" t="s">
        <v>22</v>
      </c>
      <c r="FK4" s="3" t="s">
        <v>56</v>
      </c>
      <c r="FL4" s="27" t="s">
        <v>57</v>
      </c>
      <c r="FM4" s="3" t="s">
        <v>58</v>
      </c>
      <c r="FN4" s="27" t="s">
        <v>23</v>
      </c>
      <c r="FO4" s="3" t="s">
        <v>59</v>
      </c>
      <c r="FP4" s="28" t="s">
        <v>60</v>
      </c>
      <c r="FQ4" s="3" t="s">
        <v>61</v>
      </c>
      <c r="FR4" s="29" t="s">
        <v>62</v>
      </c>
      <c r="FS4" s="16" t="s">
        <v>63</v>
      </c>
      <c r="FT4" s="30" t="s">
        <v>64</v>
      </c>
      <c r="FU4" s="16" t="s">
        <v>25</v>
      </c>
      <c r="FV4" s="30" t="s">
        <v>65</v>
      </c>
      <c r="FW4" s="16" t="s">
        <v>66</v>
      </c>
      <c r="FX4" s="31" t="s">
        <v>26</v>
      </c>
      <c r="FY4" s="18" t="s">
        <v>10</v>
      </c>
      <c r="FZ4" s="17" t="s">
        <v>9</v>
      </c>
      <c r="GA4" s="45" t="s">
        <v>51</v>
      </c>
    </row>
    <row r="5" spans="1:189" ht="15">
      <c r="A5" s="52"/>
      <c r="B5" s="53" t="s">
        <v>67</v>
      </c>
      <c r="C5" s="54">
        <v>0</v>
      </c>
      <c r="D5" s="54">
        <v>1</v>
      </c>
      <c r="E5" s="54">
        <v>1</v>
      </c>
      <c r="F5" s="54">
        <v>1</v>
      </c>
      <c r="G5" s="54">
        <v>1</v>
      </c>
      <c r="H5" s="54">
        <v>1</v>
      </c>
      <c r="I5" s="55">
        <v>1</v>
      </c>
      <c r="J5" s="19">
        <f aca="true" t="shared" si="0" ref="J5:J35">SUM(C5:I5)</f>
        <v>6</v>
      </c>
      <c r="K5" s="41">
        <v>7</v>
      </c>
      <c r="L5" s="15">
        <f>J5/K5</f>
        <v>0.8571428571428571</v>
      </c>
      <c r="M5" s="5"/>
      <c r="N5" s="49"/>
      <c r="O5" s="50"/>
      <c r="P5" s="5"/>
      <c r="Q5" s="51"/>
      <c r="R5" s="49"/>
      <c r="S5" s="43"/>
      <c r="T5" s="47"/>
      <c r="U5" s="20"/>
      <c r="V5" s="48"/>
      <c r="W5" s="43"/>
      <c r="X5" s="5">
        <v>2</v>
      </c>
      <c r="Y5" s="43">
        <v>2</v>
      </c>
      <c r="Z5" s="47" t="e">
        <f>#REF!+X5+Y5</f>
        <v>#REF!</v>
      </c>
      <c r="AA5" s="20" t="e">
        <f>#REF!+X5+Y5</f>
        <v>#REF!</v>
      </c>
      <c r="AB5" s="48" t="e">
        <f>Z5/AA5</f>
        <v>#REF!</v>
      </c>
      <c r="AC5" s="43"/>
      <c r="AD5" s="39" t="s">
        <v>31</v>
      </c>
      <c r="AE5" s="40" t="s">
        <v>16</v>
      </c>
      <c r="AF5" s="24">
        <v>1</v>
      </c>
      <c r="AG5" s="44">
        <v>0</v>
      </c>
      <c r="AH5" s="24">
        <v>1</v>
      </c>
      <c r="AI5" s="37">
        <v>0</v>
      </c>
      <c r="AJ5" s="37">
        <v>0</v>
      </c>
      <c r="AK5" s="37">
        <v>0</v>
      </c>
      <c r="AL5" s="24">
        <v>1</v>
      </c>
      <c r="AM5" s="24">
        <v>1</v>
      </c>
      <c r="AN5" s="24">
        <v>1</v>
      </c>
      <c r="AO5" s="24">
        <v>1</v>
      </c>
      <c r="AP5" s="44">
        <v>0</v>
      </c>
      <c r="AQ5" s="24">
        <v>1</v>
      </c>
      <c r="AR5" s="24">
        <v>1</v>
      </c>
      <c r="AS5" s="24">
        <v>1</v>
      </c>
      <c r="AT5" s="24">
        <v>1</v>
      </c>
      <c r="AU5" s="24">
        <v>1</v>
      </c>
      <c r="AV5" s="24">
        <v>1</v>
      </c>
      <c r="AW5" s="24">
        <v>1</v>
      </c>
      <c r="AX5" s="24">
        <v>1</v>
      </c>
      <c r="AY5" s="24">
        <v>1</v>
      </c>
      <c r="AZ5" s="32">
        <v>2</v>
      </c>
      <c r="BA5" s="19">
        <f>SUM(AF5:AZ5)</f>
        <v>17</v>
      </c>
      <c r="BB5" s="41">
        <v>17</v>
      </c>
      <c r="BC5" s="15">
        <f>BA5/BB5</f>
        <v>1</v>
      </c>
      <c r="BD5" s="5">
        <v>2</v>
      </c>
      <c r="BE5" s="43">
        <v>2</v>
      </c>
      <c r="BF5" s="47">
        <f>BA5+BD5+BE5</f>
        <v>21</v>
      </c>
      <c r="BG5" s="20">
        <f>BB5+BD5+BE5</f>
        <v>21</v>
      </c>
      <c r="BH5" s="48">
        <f>BF5/BG5</f>
        <v>1</v>
      </c>
      <c r="BI5" s="43"/>
      <c r="BJ5" s="39" t="s">
        <v>31</v>
      </c>
      <c r="BK5" s="40" t="s">
        <v>16</v>
      </c>
      <c r="BL5" s="24">
        <v>1</v>
      </c>
      <c r="BM5" s="44">
        <v>0</v>
      </c>
      <c r="BN5" s="24">
        <v>1</v>
      </c>
      <c r="BO5" s="37">
        <v>0</v>
      </c>
      <c r="BP5" s="37">
        <v>0</v>
      </c>
      <c r="BQ5" s="37">
        <v>0</v>
      </c>
      <c r="BR5" s="24">
        <v>1</v>
      </c>
      <c r="BS5" s="24">
        <v>1</v>
      </c>
      <c r="BT5" s="24">
        <v>1</v>
      </c>
      <c r="BU5" s="24">
        <v>1</v>
      </c>
      <c r="BV5" s="44">
        <v>0</v>
      </c>
      <c r="BW5" s="24">
        <v>1</v>
      </c>
      <c r="BX5" s="24">
        <v>1</v>
      </c>
      <c r="BY5" s="24">
        <v>1</v>
      </c>
      <c r="BZ5" s="24">
        <v>1</v>
      </c>
      <c r="CA5" s="24">
        <v>1</v>
      </c>
      <c r="CB5" s="24">
        <v>1</v>
      </c>
      <c r="CC5" s="24">
        <v>1</v>
      </c>
      <c r="CD5" s="24">
        <v>1</v>
      </c>
      <c r="CE5" s="24">
        <v>1</v>
      </c>
      <c r="CF5" s="32">
        <v>2</v>
      </c>
      <c r="CG5" s="19">
        <f>SUM(BL5:CF5)</f>
        <v>17</v>
      </c>
      <c r="CH5" s="41">
        <v>17</v>
      </c>
      <c r="CI5" s="15">
        <f>CG5/CH5</f>
        <v>1</v>
      </c>
      <c r="CJ5" s="5">
        <v>2</v>
      </c>
      <c r="CK5" s="43">
        <v>2</v>
      </c>
      <c r="CL5" s="47">
        <f>CG5+CJ5+CK5</f>
        <v>21</v>
      </c>
      <c r="CM5" s="20">
        <f>CH5+CJ5+CK5</f>
        <v>21</v>
      </c>
      <c r="CN5" s="48">
        <f>CL5/CM5</f>
        <v>1</v>
      </c>
      <c r="CO5" s="43"/>
      <c r="CP5" s="39" t="s">
        <v>31</v>
      </c>
      <c r="CQ5" s="40" t="s">
        <v>16</v>
      </c>
      <c r="CR5" s="24">
        <v>1</v>
      </c>
      <c r="CS5" s="44">
        <v>0</v>
      </c>
      <c r="CT5" s="24">
        <v>1</v>
      </c>
      <c r="CU5" s="37">
        <v>0</v>
      </c>
      <c r="CV5" s="37">
        <v>0</v>
      </c>
      <c r="CW5" s="37">
        <v>0</v>
      </c>
      <c r="CX5" s="24">
        <v>1</v>
      </c>
      <c r="CY5" s="24">
        <v>1</v>
      </c>
      <c r="CZ5" s="24">
        <v>1</v>
      </c>
      <c r="DA5" s="24">
        <v>1</v>
      </c>
      <c r="DB5" s="44">
        <v>0</v>
      </c>
      <c r="DC5" s="24">
        <v>1</v>
      </c>
      <c r="DD5" s="24">
        <v>1</v>
      </c>
      <c r="DE5" s="24">
        <v>1</v>
      </c>
      <c r="DF5" s="24">
        <v>1</v>
      </c>
      <c r="DG5" s="24">
        <v>1</v>
      </c>
      <c r="DH5" s="24">
        <v>1</v>
      </c>
      <c r="DI5" s="24">
        <v>1</v>
      </c>
      <c r="DJ5" s="24">
        <v>1</v>
      </c>
      <c r="DK5" s="24">
        <v>1</v>
      </c>
      <c r="DL5" s="32">
        <v>2</v>
      </c>
      <c r="DM5" s="19">
        <f>SUM(CR5:DL5)</f>
        <v>17</v>
      </c>
      <c r="DN5" s="41">
        <v>17</v>
      </c>
      <c r="DO5" s="15">
        <f>DM5/DN5</f>
        <v>1</v>
      </c>
      <c r="DP5" s="5">
        <v>2</v>
      </c>
      <c r="DQ5" s="43">
        <v>2</v>
      </c>
      <c r="DR5" s="47">
        <f>DM5+DP5+DQ5</f>
        <v>21</v>
      </c>
      <c r="DS5" s="20">
        <f>DN5+DP5+DQ5</f>
        <v>21</v>
      </c>
      <c r="DT5" s="48">
        <f>DR5/DS5</f>
        <v>1</v>
      </c>
      <c r="DU5" s="43"/>
      <c r="DV5" s="39" t="s">
        <v>31</v>
      </c>
      <c r="DW5" s="40" t="s">
        <v>16</v>
      </c>
      <c r="DX5" s="24">
        <v>1</v>
      </c>
      <c r="DY5" s="44">
        <v>0</v>
      </c>
      <c r="DZ5" s="24">
        <v>1</v>
      </c>
      <c r="EA5" s="37">
        <v>0</v>
      </c>
      <c r="EB5" s="37">
        <v>0</v>
      </c>
      <c r="EC5" s="37">
        <v>0</v>
      </c>
      <c r="ED5" s="24">
        <v>1</v>
      </c>
      <c r="EE5" s="24">
        <v>1</v>
      </c>
      <c r="EF5" s="24">
        <v>1</v>
      </c>
      <c r="EG5" s="24">
        <v>1</v>
      </c>
      <c r="EH5" s="44">
        <v>0</v>
      </c>
      <c r="EI5" s="24">
        <v>1</v>
      </c>
      <c r="EJ5" s="24">
        <v>1</v>
      </c>
      <c r="EK5" s="24">
        <v>1</v>
      </c>
      <c r="EL5" s="24">
        <v>1</v>
      </c>
      <c r="EM5" s="24">
        <v>1</v>
      </c>
      <c r="EN5" s="24">
        <v>1</v>
      </c>
      <c r="EO5" s="24">
        <v>1</v>
      </c>
      <c r="EP5" s="24">
        <v>1</v>
      </c>
      <c r="EQ5" s="24">
        <v>1</v>
      </c>
      <c r="ER5" s="32">
        <v>2</v>
      </c>
      <c r="ES5" s="19">
        <f>SUM(DX5:ER5)</f>
        <v>17</v>
      </c>
      <c r="ET5" s="41">
        <v>17</v>
      </c>
      <c r="EU5" s="15">
        <f>ES5/ET5</f>
        <v>1</v>
      </c>
      <c r="EV5" s="5">
        <v>2</v>
      </c>
      <c r="EW5" s="43">
        <v>2</v>
      </c>
      <c r="EX5" s="47">
        <f>ES5+EV5+EW5</f>
        <v>21</v>
      </c>
      <c r="EY5" s="20">
        <f>ET5+EV5+EW5</f>
        <v>21</v>
      </c>
      <c r="EZ5" s="48">
        <f>EX5/EY5</f>
        <v>1</v>
      </c>
      <c r="FA5" s="43"/>
      <c r="FB5" s="39" t="s">
        <v>31</v>
      </c>
      <c r="FC5" s="40" t="s">
        <v>16</v>
      </c>
      <c r="FD5" s="24">
        <v>1</v>
      </c>
      <c r="FE5" s="44">
        <v>0</v>
      </c>
      <c r="FF5" s="24">
        <v>1</v>
      </c>
      <c r="FG5" s="37">
        <v>0</v>
      </c>
      <c r="FH5" s="37">
        <v>0</v>
      </c>
      <c r="FI5" s="37">
        <v>0</v>
      </c>
      <c r="FJ5" s="24">
        <v>1</v>
      </c>
      <c r="FK5" s="24">
        <v>1</v>
      </c>
      <c r="FL5" s="24">
        <v>1</v>
      </c>
      <c r="FM5" s="24">
        <v>1</v>
      </c>
      <c r="FN5" s="44">
        <v>0</v>
      </c>
      <c r="FO5" s="24">
        <v>1</v>
      </c>
      <c r="FP5" s="24">
        <v>1</v>
      </c>
      <c r="FQ5" s="24">
        <v>1</v>
      </c>
      <c r="FR5" s="24">
        <v>1</v>
      </c>
      <c r="FS5" s="24">
        <v>1</v>
      </c>
      <c r="FT5" s="24">
        <v>1</v>
      </c>
      <c r="FU5" s="24">
        <v>1</v>
      </c>
      <c r="FV5" s="24">
        <v>1</v>
      </c>
      <c r="FW5" s="24">
        <v>1</v>
      </c>
      <c r="FX5" s="32">
        <v>2</v>
      </c>
      <c r="FY5" s="19">
        <f>SUM(FD5:FX5)</f>
        <v>17</v>
      </c>
      <c r="FZ5" s="41">
        <v>17</v>
      </c>
      <c r="GA5" s="15">
        <f>FY5/FZ5</f>
        <v>1</v>
      </c>
      <c r="GB5" s="5">
        <v>2</v>
      </c>
      <c r="GC5" s="43">
        <v>2</v>
      </c>
      <c r="GD5" s="47">
        <f>FY5+GB5+GC5</f>
        <v>21</v>
      </c>
      <c r="GE5" s="20">
        <f>FZ5+GB5+GC5</f>
        <v>21</v>
      </c>
      <c r="GF5" s="48">
        <f>GD5/GE5</f>
        <v>1</v>
      </c>
      <c r="GG5" s="43"/>
    </row>
    <row r="6" spans="2:18" ht="15">
      <c r="B6" t="s">
        <v>68</v>
      </c>
      <c r="C6" s="54">
        <v>0</v>
      </c>
      <c r="D6" s="54">
        <v>0</v>
      </c>
      <c r="E6" s="54">
        <v>1</v>
      </c>
      <c r="F6" s="54">
        <v>1</v>
      </c>
      <c r="G6" s="54">
        <v>1</v>
      </c>
      <c r="H6" s="54">
        <v>1</v>
      </c>
      <c r="I6" s="55">
        <v>1</v>
      </c>
      <c r="J6" s="19">
        <f t="shared" si="0"/>
        <v>5</v>
      </c>
      <c r="K6" s="41">
        <v>7</v>
      </c>
      <c r="L6" s="15">
        <f>J6/K6</f>
        <v>0.7142857142857143</v>
      </c>
      <c r="M6" s="5"/>
      <c r="N6" s="49"/>
      <c r="O6" s="50"/>
      <c r="P6" s="5"/>
      <c r="Q6" s="51"/>
      <c r="R6" s="5"/>
    </row>
    <row r="7" spans="2:18" ht="15">
      <c r="B7" t="s">
        <v>69</v>
      </c>
      <c r="C7">
        <v>1</v>
      </c>
      <c r="D7">
        <v>0</v>
      </c>
      <c r="E7">
        <v>1</v>
      </c>
      <c r="F7">
        <v>1</v>
      </c>
      <c r="G7">
        <v>1</v>
      </c>
      <c r="H7">
        <v>1</v>
      </c>
      <c r="I7">
        <v>1</v>
      </c>
      <c r="J7" s="19">
        <f t="shared" si="0"/>
        <v>6</v>
      </c>
      <c r="K7" s="41">
        <v>7</v>
      </c>
      <c r="L7" s="15">
        <f>J7/K7</f>
        <v>0.8571428571428571</v>
      </c>
      <c r="M7" s="5"/>
      <c r="N7" s="49"/>
      <c r="O7" s="50"/>
      <c r="P7" s="5"/>
      <c r="Q7" s="51"/>
      <c r="R7" s="5"/>
    </row>
    <row r="8" spans="2:18" ht="15">
      <c r="B8" t="s">
        <v>70</v>
      </c>
      <c r="C8">
        <v>0</v>
      </c>
      <c r="D8">
        <v>1</v>
      </c>
      <c r="E8">
        <v>1</v>
      </c>
      <c r="F8">
        <v>1</v>
      </c>
      <c r="G8">
        <v>1</v>
      </c>
      <c r="H8">
        <v>1</v>
      </c>
      <c r="J8" s="19">
        <f t="shared" si="0"/>
        <v>5</v>
      </c>
      <c r="K8" s="41">
        <v>7</v>
      </c>
      <c r="L8" s="15">
        <f aca="true" t="shared" si="1" ref="L8:L24">J8/K8</f>
        <v>0.7142857142857143</v>
      </c>
      <c r="M8" s="5"/>
      <c r="N8" s="49"/>
      <c r="O8" s="50"/>
      <c r="P8" s="5"/>
      <c r="Q8" s="51"/>
      <c r="R8" s="5"/>
    </row>
    <row r="9" spans="2:18" ht="15">
      <c r="B9" t="s">
        <v>71</v>
      </c>
      <c r="C9">
        <v>0</v>
      </c>
      <c r="D9">
        <v>1</v>
      </c>
      <c r="E9">
        <v>1</v>
      </c>
      <c r="F9">
        <v>1</v>
      </c>
      <c r="G9">
        <v>1</v>
      </c>
      <c r="H9">
        <v>1</v>
      </c>
      <c r="J9" s="19">
        <f t="shared" si="0"/>
        <v>5</v>
      </c>
      <c r="K9" s="41">
        <v>7</v>
      </c>
      <c r="L9" s="15">
        <f t="shared" si="1"/>
        <v>0.7142857142857143</v>
      </c>
      <c r="M9" s="5"/>
      <c r="N9" s="49"/>
      <c r="O9" s="50"/>
      <c r="P9" s="5"/>
      <c r="Q9" s="51"/>
      <c r="R9" s="5"/>
    </row>
    <row r="10" spans="2:18" ht="15">
      <c r="B10" t="s">
        <v>72</v>
      </c>
      <c r="C10">
        <v>1</v>
      </c>
      <c r="D10">
        <v>0</v>
      </c>
      <c r="E10">
        <v>1</v>
      </c>
      <c r="F10">
        <v>1</v>
      </c>
      <c r="G10">
        <v>1</v>
      </c>
      <c r="H10">
        <v>1</v>
      </c>
      <c r="J10" s="19">
        <f t="shared" si="0"/>
        <v>5</v>
      </c>
      <c r="K10" s="41">
        <v>7</v>
      </c>
      <c r="L10" s="15">
        <f t="shared" si="1"/>
        <v>0.7142857142857143</v>
      </c>
      <c r="M10" s="5"/>
      <c r="N10" s="49"/>
      <c r="O10" s="50"/>
      <c r="P10" s="5"/>
      <c r="Q10" s="51"/>
      <c r="R10" s="5"/>
    </row>
    <row r="11" spans="2:18" ht="15">
      <c r="B11" t="s">
        <v>73</v>
      </c>
      <c r="C11">
        <v>0</v>
      </c>
      <c r="D11">
        <v>1</v>
      </c>
      <c r="E11">
        <v>1</v>
      </c>
      <c r="F11">
        <v>1</v>
      </c>
      <c r="G11">
        <v>1</v>
      </c>
      <c r="H11">
        <v>1</v>
      </c>
      <c r="J11" s="19">
        <f t="shared" si="0"/>
        <v>5</v>
      </c>
      <c r="K11" s="41">
        <v>7</v>
      </c>
      <c r="L11" s="15">
        <f t="shared" si="1"/>
        <v>0.7142857142857143</v>
      </c>
      <c r="M11" s="5"/>
      <c r="N11" s="49"/>
      <c r="O11" s="50"/>
      <c r="P11" s="5"/>
      <c r="Q11" s="51"/>
      <c r="R11" s="5"/>
    </row>
    <row r="12" spans="2:18" ht="15">
      <c r="B12" t="s">
        <v>74</v>
      </c>
      <c r="C12">
        <v>1</v>
      </c>
      <c r="D12">
        <v>0</v>
      </c>
      <c r="E12">
        <v>1</v>
      </c>
      <c r="F12">
        <v>1</v>
      </c>
      <c r="G12">
        <v>1</v>
      </c>
      <c r="H12">
        <v>1</v>
      </c>
      <c r="J12" s="19">
        <f t="shared" si="0"/>
        <v>5</v>
      </c>
      <c r="K12" s="41">
        <v>7</v>
      </c>
      <c r="L12" s="15">
        <f t="shared" si="1"/>
        <v>0.7142857142857143</v>
      </c>
      <c r="M12" s="5"/>
      <c r="N12" s="49"/>
      <c r="O12" s="50"/>
      <c r="P12" s="5"/>
      <c r="Q12" s="51"/>
      <c r="R12" s="5"/>
    </row>
    <row r="13" spans="2:18" ht="15">
      <c r="B13" t="s">
        <v>75</v>
      </c>
      <c r="C13">
        <v>0</v>
      </c>
      <c r="D13">
        <v>1</v>
      </c>
      <c r="E13">
        <v>1</v>
      </c>
      <c r="F13">
        <v>1</v>
      </c>
      <c r="G13">
        <v>1</v>
      </c>
      <c r="H13">
        <v>1</v>
      </c>
      <c r="J13" s="19">
        <f t="shared" si="0"/>
        <v>5</v>
      </c>
      <c r="K13" s="41">
        <v>7</v>
      </c>
      <c r="L13" s="15">
        <f t="shared" si="1"/>
        <v>0.7142857142857143</v>
      </c>
      <c r="M13" s="5"/>
      <c r="N13" s="49"/>
      <c r="O13" s="50"/>
      <c r="P13" s="5"/>
      <c r="Q13" s="51"/>
      <c r="R13" s="5"/>
    </row>
    <row r="14" spans="2:18" ht="15">
      <c r="B14" t="s">
        <v>76</v>
      </c>
      <c r="C14">
        <v>0</v>
      </c>
      <c r="D14">
        <v>1</v>
      </c>
      <c r="E14">
        <v>1</v>
      </c>
      <c r="F14">
        <v>1</v>
      </c>
      <c r="G14">
        <v>1</v>
      </c>
      <c r="H14">
        <v>1</v>
      </c>
      <c r="J14" s="19">
        <f t="shared" si="0"/>
        <v>5</v>
      </c>
      <c r="K14" s="41">
        <v>7</v>
      </c>
      <c r="L14" s="15">
        <f t="shared" si="1"/>
        <v>0.7142857142857143</v>
      </c>
      <c r="M14" s="5"/>
      <c r="N14" s="49"/>
      <c r="O14" s="50"/>
      <c r="P14" s="5"/>
      <c r="Q14" s="51"/>
      <c r="R14" s="5"/>
    </row>
    <row r="15" spans="2:18" ht="15">
      <c r="B15" t="s">
        <v>109</v>
      </c>
      <c r="C15">
        <v>0</v>
      </c>
      <c r="D15">
        <v>1</v>
      </c>
      <c r="E15">
        <v>1</v>
      </c>
      <c r="F15">
        <v>1</v>
      </c>
      <c r="G15">
        <v>1</v>
      </c>
      <c r="H15">
        <v>1</v>
      </c>
      <c r="J15" s="19">
        <f t="shared" si="0"/>
        <v>5</v>
      </c>
      <c r="K15" s="41">
        <v>7</v>
      </c>
      <c r="L15" s="15">
        <f t="shared" si="1"/>
        <v>0.7142857142857143</v>
      </c>
      <c r="M15" s="5"/>
      <c r="N15" s="49"/>
      <c r="O15" s="50"/>
      <c r="P15" s="5"/>
      <c r="Q15" s="51"/>
      <c r="R15" s="5"/>
    </row>
    <row r="16" spans="2:18" ht="15">
      <c r="B16" t="s">
        <v>77</v>
      </c>
      <c r="C16">
        <v>0</v>
      </c>
      <c r="D16">
        <v>1</v>
      </c>
      <c r="E16">
        <v>1</v>
      </c>
      <c r="F16">
        <v>1</v>
      </c>
      <c r="G16">
        <v>1</v>
      </c>
      <c r="H16">
        <v>1</v>
      </c>
      <c r="J16" s="19">
        <f t="shared" si="0"/>
        <v>5</v>
      </c>
      <c r="K16" s="41">
        <v>7</v>
      </c>
      <c r="L16" s="15">
        <f t="shared" si="1"/>
        <v>0.7142857142857143</v>
      </c>
      <c r="M16" s="5"/>
      <c r="N16" s="49"/>
      <c r="O16" s="50"/>
      <c r="P16" s="5"/>
      <c r="Q16" s="51"/>
      <c r="R16" s="5"/>
    </row>
    <row r="17" spans="2:18" ht="15">
      <c r="B17" t="s">
        <v>78</v>
      </c>
      <c r="C17">
        <v>0</v>
      </c>
      <c r="D17">
        <v>1</v>
      </c>
      <c r="E17">
        <v>1</v>
      </c>
      <c r="F17">
        <v>1</v>
      </c>
      <c r="G17">
        <v>1</v>
      </c>
      <c r="H17">
        <v>1</v>
      </c>
      <c r="J17" s="19">
        <f t="shared" si="0"/>
        <v>5</v>
      </c>
      <c r="K17" s="41">
        <v>7</v>
      </c>
      <c r="L17" s="15">
        <f t="shared" si="1"/>
        <v>0.7142857142857143</v>
      </c>
      <c r="M17" s="5"/>
      <c r="N17" s="49"/>
      <c r="O17" s="50"/>
      <c r="P17" s="5"/>
      <c r="Q17" s="51"/>
      <c r="R17" s="5"/>
    </row>
    <row r="18" spans="2:18" ht="15">
      <c r="B18" t="s">
        <v>79</v>
      </c>
      <c r="C18">
        <v>0</v>
      </c>
      <c r="D18">
        <v>0</v>
      </c>
      <c r="E18">
        <v>1</v>
      </c>
      <c r="F18">
        <v>1</v>
      </c>
      <c r="G18">
        <v>1</v>
      </c>
      <c r="H18">
        <v>1</v>
      </c>
      <c r="J18" s="19">
        <f t="shared" si="0"/>
        <v>4</v>
      </c>
      <c r="K18" s="41">
        <v>7</v>
      </c>
      <c r="L18" s="15">
        <f t="shared" si="1"/>
        <v>0.5714285714285714</v>
      </c>
      <c r="M18" s="5"/>
      <c r="N18" s="49"/>
      <c r="O18" s="50"/>
      <c r="P18" s="5"/>
      <c r="Q18" s="51"/>
      <c r="R18" s="5"/>
    </row>
    <row r="19" spans="2:18" ht="15">
      <c r="B19" t="s">
        <v>80</v>
      </c>
      <c r="C19">
        <v>1</v>
      </c>
      <c r="D19">
        <v>1</v>
      </c>
      <c r="E19">
        <v>1</v>
      </c>
      <c r="F19">
        <v>1</v>
      </c>
      <c r="G19">
        <v>1</v>
      </c>
      <c r="H19">
        <v>1</v>
      </c>
      <c r="J19" s="19">
        <f t="shared" si="0"/>
        <v>6</v>
      </c>
      <c r="K19" s="41">
        <v>7</v>
      </c>
      <c r="L19" s="15">
        <f t="shared" si="1"/>
        <v>0.8571428571428571</v>
      </c>
      <c r="M19" s="5"/>
      <c r="N19" s="49"/>
      <c r="O19" s="50"/>
      <c r="P19" s="5"/>
      <c r="Q19" s="51"/>
      <c r="R19" s="5"/>
    </row>
    <row r="20" spans="2:18" ht="15">
      <c r="B20" t="s">
        <v>81</v>
      </c>
      <c r="C20">
        <v>0</v>
      </c>
      <c r="D20">
        <v>1</v>
      </c>
      <c r="E20">
        <v>1</v>
      </c>
      <c r="F20">
        <v>1</v>
      </c>
      <c r="G20">
        <v>1</v>
      </c>
      <c r="H20">
        <v>1</v>
      </c>
      <c r="J20" s="19">
        <f t="shared" si="0"/>
        <v>5</v>
      </c>
      <c r="K20" s="41">
        <v>7</v>
      </c>
      <c r="L20" s="15">
        <f t="shared" si="1"/>
        <v>0.7142857142857143</v>
      </c>
      <c r="M20" s="5"/>
      <c r="N20" s="49"/>
      <c r="O20" s="50"/>
      <c r="P20" s="5"/>
      <c r="Q20" s="51"/>
      <c r="R20" s="5"/>
    </row>
    <row r="21" spans="2:18" ht="15">
      <c r="B21" t="s">
        <v>82</v>
      </c>
      <c r="C21">
        <v>1</v>
      </c>
      <c r="D21">
        <v>1</v>
      </c>
      <c r="E21">
        <v>1</v>
      </c>
      <c r="F21">
        <v>1</v>
      </c>
      <c r="G21">
        <v>1</v>
      </c>
      <c r="H21">
        <v>1</v>
      </c>
      <c r="I21">
        <v>1</v>
      </c>
      <c r="J21" s="19">
        <f t="shared" si="0"/>
        <v>7</v>
      </c>
      <c r="K21" s="41">
        <v>7</v>
      </c>
      <c r="L21" s="15">
        <f t="shared" si="1"/>
        <v>1</v>
      </c>
      <c r="M21" s="5"/>
      <c r="N21" s="49"/>
      <c r="O21" s="50"/>
      <c r="P21" s="5"/>
      <c r="Q21" s="51"/>
      <c r="R21" s="5"/>
    </row>
    <row r="22" spans="2:18" ht="15">
      <c r="B22" t="s">
        <v>83</v>
      </c>
      <c r="C22">
        <v>0</v>
      </c>
      <c r="D22">
        <v>1</v>
      </c>
      <c r="E22">
        <v>0</v>
      </c>
      <c r="F22">
        <v>1</v>
      </c>
      <c r="G22">
        <v>1</v>
      </c>
      <c r="H22">
        <v>1</v>
      </c>
      <c r="J22" s="19">
        <f t="shared" si="0"/>
        <v>4</v>
      </c>
      <c r="K22" s="41">
        <v>7</v>
      </c>
      <c r="L22" s="15">
        <f t="shared" si="1"/>
        <v>0.5714285714285714</v>
      </c>
      <c r="M22" s="5"/>
      <c r="N22" s="49"/>
      <c r="O22" s="50"/>
      <c r="P22" s="5"/>
      <c r="Q22" s="51"/>
      <c r="R22" s="5"/>
    </row>
    <row r="23" spans="2:18" ht="15">
      <c r="B23" t="s">
        <v>84</v>
      </c>
      <c r="C23">
        <v>1</v>
      </c>
      <c r="D23">
        <v>1</v>
      </c>
      <c r="E23">
        <v>0</v>
      </c>
      <c r="F23">
        <v>1</v>
      </c>
      <c r="G23">
        <v>1</v>
      </c>
      <c r="H23">
        <v>1</v>
      </c>
      <c r="I23">
        <v>1</v>
      </c>
      <c r="J23" s="19">
        <f t="shared" si="0"/>
        <v>6</v>
      </c>
      <c r="K23" s="41">
        <v>7</v>
      </c>
      <c r="L23" s="15">
        <f t="shared" si="1"/>
        <v>0.8571428571428571</v>
      </c>
      <c r="M23" s="5"/>
      <c r="N23" s="49"/>
      <c r="O23" s="50"/>
      <c r="P23" s="5"/>
      <c r="Q23" s="51"/>
      <c r="R23" s="5"/>
    </row>
    <row r="24" spans="2:18" ht="15">
      <c r="B24" t="s">
        <v>37</v>
      </c>
      <c r="C24">
        <v>0</v>
      </c>
      <c r="D24">
        <v>1</v>
      </c>
      <c r="E24">
        <v>1</v>
      </c>
      <c r="F24">
        <v>1</v>
      </c>
      <c r="G24">
        <v>1</v>
      </c>
      <c r="H24">
        <v>1</v>
      </c>
      <c r="I24">
        <v>1</v>
      </c>
      <c r="J24" s="19">
        <f t="shared" si="0"/>
        <v>6</v>
      </c>
      <c r="K24" s="41">
        <v>7</v>
      </c>
      <c r="L24" s="15">
        <f t="shared" si="1"/>
        <v>0.8571428571428571</v>
      </c>
      <c r="M24" s="5"/>
      <c r="N24" s="49"/>
      <c r="O24" s="50"/>
      <c r="P24" s="5"/>
      <c r="Q24" s="51"/>
      <c r="R24" s="5"/>
    </row>
    <row r="25" spans="2:18" ht="15">
      <c r="B25" t="s">
        <v>86</v>
      </c>
      <c r="C25">
        <v>0</v>
      </c>
      <c r="D25">
        <v>1</v>
      </c>
      <c r="E25">
        <v>1</v>
      </c>
      <c r="F25">
        <v>1</v>
      </c>
      <c r="G25">
        <v>1</v>
      </c>
      <c r="H25">
        <v>1</v>
      </c>
      <c r="J25" s="19">
        <f t="shared" si="0"/>
        <v>5</v>
      </c>
      <c r="K25" s="41">
        <v>7</v>
      </c>
      <c r="L25" s="15">
        <f aca="true" t="shared" si="2" ref="L25:L35">J25/K25</f>
        <v>0.7142857142857143</v>
      </c>
      <c r="M25" s="5"/>
      <c r="N25" s="49"/>
      <c r="O25" s="50"/>
      <c r="P25" s="5"/>
      <c r="Q25" s="51"/>
      <c r="R25" s="5"/>
    </row>
    <row r="26" spans="2:18" ht="15">
      <c r="B26" t="s">
        <v>85</v>
      </c>
      <c r="C26">
        <v>0</v>
      </c>
      <c r="D26">
        <v>1</v>
      </c>
      <c r="E26">
        <v>0</v>
      </c>
      <c r="F26">
        <v>1</v>
      </c>
      <c r="G26">
        <v>1</v>
      </c>
      <c r="H26">
        <v>1</v>
      </c>
      <c r="J26" s="19">
        <f t="shared" si="0"/>
        <v>4</v>
      </c>
      <c r="K26" s="41">
        <v>7</v>
      </c>
      <c r="L26" s="15">
        <f t="shared" si="2"/>
        <v>0.5714285714285714</v>
      </c>
      <c r="M26" s="5"/>
      <c r="N26" s="49"/>
      <c r="O26" s="50"/>
      <c r="P26" s="5"/>
      <c r="Q26" s="51"/>
      <c r="R26" s="5"/>
    </row>
    <row r="27" spans="2:18" ht="15">
      <c r="B27" t="s">
        <v>87</v>
      </c>
      <c r="C27">
        <v>1</v>
      </c>
      <c r="D27">
        <v>1</v>
      </c>
      <c r="E27">
        <v>1</v>
      </c>
      <c r="F27">
        <v>1</v>
      </c>
      <c r="G27">
        <v>1</v>
      </c>
      <c r="H27">
        <v>1</v>
      </c>
      <c r="J27" s="19">
        <f t="shared" si="0"/>
        <v>6</v>
      </c>
      <c r="K27" s="41">
        <v>7</v>
      </c>
      <c r="L27" s="15">
        <f t="shared" si="2"/>
        <v>0.8571428571428571</v>
      </c>
      <c r="M27" s="5"/>
      <c r="N27" s="49"/>
      <c r="O27" s="50"/>
      <c r="P27" s="5"/>
      <c r="Q27" s="51"/>
      <c r="R27" s="5"/>
    </row>
    <row r="28" spans="2:18" ht="15">
      <c r="B28" t="s">
        <v>88</v>
      </c>
      <c r="C28">
        <v>1</v>
      </c>
      <c r="D28">
        <v>0</v>
      </c>
      <c r="E28">
        <v>1</v>
      </c>
      <c r="F28">
        <v>1</v>
      </c>
      <c r="G28">
        <v>1</v>
      </c>
      <c r="H28">
        <v>1</v>
      </c>
      <c r="J28" s="19">
        <f t="shared" si="0"/>
        <v>5</v>
      </c>
      <c r="K28" s="41">
        <v>7</v>
      </c>
      <c r="L28" s="15">
        <f t="shared" si="2"/>
        <v>0.7142857142857143</v>
      </c>
      <c r="M28" s="5"/>
      <c r="N28" s="49"/>
      <c r="O28" s="50"/>
      <c r="P28" s="5"/>
      <c r="Q28" s="51"/>
      <c r="R28" s="5"/>
    </row>
    <row r="29" spans="2:18" ht="15">
      <c r="B29" t="s">
        <v>89</v>
      </c>
      <c r="C29">
        <v>1</v>
      </c>
      <c r="D29">
        <v>0</v>
      </c>
      <c r="E29">
        <v>1</v>
      </c>
      <c r="F29">
        <v>1</v>
      </c>
      <c r="G29">
        <v>1</v>
      </c>
      <c r="H29">
        <v>1</v>
      </c>
      <c r="J29" s="19">
        <f t="shared" si="0"/>
        <v>5</v>
      </c>
      <c r="K29" s="41">
        <v>7</v>
      </c>
      <c r="L29" s="15">
        <f t="shared" si="2"/>
        <v>0.7142857142857143</v>
      </c>
      <c r="M29" s="5"/>
      <c r="N29" s="49"/>
      <c r="O29" s="50"/>
      <c r="P29" s="5"/>
      <c r="Q29" s="51"/>
      <c r="R29" s="5"/>
    </row>
    <row r="30" spans="2:18" ht="15">
      <c r="B30" t="s">
        <v>106</v>
      </c>
      <c r="C30">
        <v>0</v>
      </c>
      <c r="D30">
        <v>0</v>
      </c>
      <c r="E30">
        <v>1</v>
      </c>
      <c r="F30">
        <v>1</v>
      </c>
      <c r="G30">
        <v>1</v>
      </c>
      <c r="H30">
        <v>1</v>
      </c>
      <c r="J30" s="19">
        <f t="shared" si="0"/>
        <v>4</v>
      </c>
      <c r="K30" s="41">
        <v>7</v>
      </c>
      <c r="L30" s="15">
        <f t="shared" si="2"/>
        <v>0.5714285714285714</v>
      </c>
      <c r="M30" s="5"/>
      <c r="N30" s="49"/>
      <c r="O30" s="50"/>
      <c r="P30" s="5"/>
      <c r="Q30" s="51"/>
      <c r="R30" s="5"/>
    </row>
    <row r="31" spans="2:18" ht="15">
      <c r="B31" t="s">
        <v>90</v>
      </c>
      <c r="C31">
        <v>0</v>
      </c>
      <c r="D31">
        <v>1</v>
      </c>
      <c r="E31">
        <v>1</v>
      </c>
      <c r="F31">
        <v>1</v>
      </c>
      <c r="G31">
        <v>1</v>
      </c>
      <c r="H31">
        <v>1</v>
      </c>
      <c r="I31">
        <v>1</v>
      </c>
      <c r="J31" s="19">
        <f t="shared" si="0"/>
        <v>6</v>
      </c>
      <c r="K31" s="41">
        <v>7</v>
      </c>
      <c r="L31" s="15">
        <f t="shared" si="2"/>
        <v>0.8571428571428571</v>
      </c>
      <c r="M31" s="5"/>
      <c r="N31" s="49"/>
      <c r="O31" s="50"/>
      <c r="P31" s="5"/>
      <c r="Q31" s="51"/>
      <c r="R31" s="5"/>
    </row>
    <row r="32" spans="2:18" ht="15">
      <c r="B32" t="s">
        <v>91</v>
      </c>
      <c r="C32">
        <v>1</v>
      </c>
      <c r="D32">
        <v>1</v>
      </c>
      <c r="E32">
        <v>1</v>
      </c>
      <c r="F32">
        <v>1</v>
      </c>
      <c r="G32">
        <v>1</v>
      </c>
      <c r="H32">
        <v>1</v>
      </c>
      <c r="I32">
        <v>1</v>
      </c>
      <c r="J32" s="19">
        <f t="shared" si="0"/>
        <v>7</v>
      </c>
      <c r="K32" s="41">
        <v>7</v>
      </c>
      <c r="L32" s="15">
        <f t="shared" si="2"/>
        <v>1</v>
      </c>
      <c r="M32" s="5"/>
      <c r="N32" s="49"/>
      <c r="O32" s="50"/>
      <c r="P32" s="5"/>
      <c r="Q32" s="51"/>
      <c r="R32" s="5"/>
    </row>
    <row r="33" spans="2:18" ht="15">
      <c r="B33" t="s">
        <v>92</v>
      </c>
      <c r="C33">
        <v>0</v>
      </c>
      <c r="D33">
        <v>1</v>
      </c>
      <c r="E33">
        <v>1</v>
      </c>
      <c r="F33">
        <v>1</v>
      </c>
      <c r="G33">
        <v>1</v>
      </c>
      <c r="H33">
        <v>1</v>
      </c>
      <c r="I33">
        <v>1</v>
      </c>
      <c r="J33" s="19">
        <f t="shared" si="0"/>
        <v>6</v>
      </c>
      <c r="K33" s="41">
        <v>7</v>
      </c>
      <c r="L33" s="15">
        <f t="shared" si="2"/>
        <v>0.8571428571428571</v>
      </c>
      <c r="M33" s="5"/>
      <c r="N33" s="49"/>
      <c r="O33" s="50"/>
      <c r="P33" s="5"/>
      <c r="Q33" s="51"/>
      <c r="R33" s="5"/>
    </row>
    <row r="34" spans="2:18" ht="15">
      <c r="B34" t="s">
        <v>93</v>
      </c>
      <c r="C34">
        <v>0</v>
      </c>
      <c r="D34">
        <v>0</v>
      </c>
      <c r="E34">
        <v>1</v>
      </c>
      <c r="F34">
        <v>1</v>
      </c>
      <c r="G34">
        <v>1</v>
      </c>
      <c r="H34">
        <v>1</v>
      </c>
      <c r="J34" s="19">
        <f t="shared" si="0"/>
        <v>4</v>
      </c>
      <c r="K34" s="41">
        <v>7</v>
      </c>
      <c r="L34" s="15">
        <f t="shared" si="2"/>
        <v>0.5714285714285714</v>
      </c>
      <c r="M34" s="5"/>
      <c r="N34" s="49"/>
      <c r="O34" s="50"/>
      <c r="P34" s="5"/>
      <c r="Q34" s="51"/>
      <c r="R34" s="5"/>
    </row>
    <row r="35" spans="2:18" ht="15">
      <c r="B35" t="s">
        <v>94</v>
      </c>
      <c r="C35">
        <v>1</v>
      </c>
      <c r="D35">
        <v>1</v>
      </c>
      <c r="E35">
        <v>1</v>
      </c>
      <c r="F35">
        <v>1</v>
      </c>
      <c r="G35">
        <v>1</v>
      </c>
      <c r="H35">
        <v>1</v>
      </c>
      <c r="I35">
        <v>1</v>
      </c>
      <c r="J35" s="19">
        <f t="shared" si="0"/>
        <v>7</v>
      </c>
      <c r="K35" s="41">
        <v>7</v>
      </c>
      <c r="L35" s="15">
        <f t="shared" si="2"/>
        <v>1</v>
      </c>
      <c r="M35" s="5"/>
      <c r="N35" s="49"/>
      <c r="O35" s="50"/>
      <c r="P35" s="5"/>
      <c r="Q35" s="51"/>
      <c r="R35" s="5"/>
    </row>
    <row r="36" spans="2:18" ht="15">
      <c r="B36" t="s">
        <v>108</v>
      </c>
      <c r="C36">
        <v>1</v>
      </c>
      <c r="D36">
        <v>0</v>
      </c>
      <c r="E36">
        <v>1</v>
      </c>
      <c r="F36">
        <v>1</v>
      </c>
      <c r="J36" s="19">
        <f>SUM(C36:I36)</f>
        <v>3</v>
      </c>
      <c r="K36" s="41">
        <v>7</v>
      </c>
      <c r="L36" s="15">
        <f>J36/K36</f>
        <v>0.42857142857142855</v>
      </c>
      <c r="M36" s="5"/>
      <c r="N36" s="49"/>
      <c r="O36" s="50"/>
      <c r="P36" s="5"/>
      <c r="Q36" s="51"/>
      <c r="R36" s="5"/>
    </row>
    <row r="37" spans="2:18" ht="15">
      <c r="B37" t="s">
        <v>98</v>
      </c>
      <c r="C37">
        <v>0</v>
      </c>
      <c r="D37">
        <v>1</v>
      </c>
      <c r="E37">
        <v>1</v>
      </c>
      <c r="F37">
        <v>1</v>
      </c>
      <c r="J37" s="19">
        <f aca="true" t="shared" si="3" ref="J37:J45">SUM(C37:I37)</f>
        <v>3</v>
      </c>
      <c r="K37" s="41">
        <v>7</v>
      </c>
      <c r="L37" s="15">
        <f aca="true" t="shared" si="4" ref="L37:L45">J37/K37</f>
        <v>0.42857142857142855</v>
      </c>
      <c r="M37" s="5"/>
      <c r="N37" s="49"/>
      <c r="O37" s="50"/>
      <c r="P37" s="5"/>
      <c r="Q37" s="51"/>
      <c r="R37" s="5"/>
    </row>
    <row r="38" spans="2:18" ht="15">
      <c r="B38" t="s">
        <v>99</v>
      </c>
      <c r="C38">
        <v>0</v>
      </c>
      <c r="D38">
        <v>0</v>
      </c>
      <c r="E38">
        <v>1</v>
      </c>
      <c r="F38">
        <v>1</v>
      </c>
      <c r="I38">
        <v>1</v>
      </c>
      <c r="J38" s="19">
        <f t="shared" si="3"/>
        <v>3</v>
      </c>
      <c r="K38" s="41">
        <v>7</v>
      </c>
      <c r="L38" s="15">
        <f t="shared" si="4"/>
        <v>0.42857142857142855</v>
      </c>
      <c r="M38" s="5"/>
      <c r="N38" s="49"/>
      <c r="O38" s="50"/>
      <c r="P38" s="5"/>
      <c r="Q38" s="51"/>
      <c r="R38" s="5"/>
    </row>
    <row r="39" spans="2:18" ht="15">
      <c r="B39" t="s">
        <v>100</v>
      </c>
      <c r="C39">
        <v>0</v>
      </c>
      <c r="D39">
        <v>1</v>
      </c>
      <c r="E39">
        <v>1</v>
      </c>
      <c r="F39">
        <v>1</v>
      </c>
      <c r="I39">
        <v>1</v>
      </c>
      <c r="J39" s="19">
        <f t="shared" si="3"/>
        <v>4</v>
      </c>
      <c r="K39" s="41">
        <v>7</v>
      </c>
      <c r="L39" s="15">
        <f t="shared" si="4"/>
        <v>0.5714285714285714</v>
      </c>
      <c r="M39" s="5"/>
      <c r="N39" s="49"/>
      <c r="O39" s="50"/>
      <c r="P39" s="5"/>
      <c r="Q39" s="51"/>
      <c r="R39" s="5"/>
    </row>
    <row r="40" spans="2:18" ht="15">
      <c r="B40" t="s">
        <v>101</v>
      </c>
      <c r="C40">
        <v>1</v>
      </c>
      <c r="D40">
        <v>0</v>
      </c>
      <c r="E40">
        <v>1</v>
      </c>
      <c r="F40">
        <v>1</v>
      </c>
      <c r="I40">
        <v>1</v>
      </c>
      <c r="J40" s="19">
        <f t="shared" si="3"/>
        <v>4</v>
      </c>
      <c r="K40" s="41">
        <v>7</v>
      </c>
      <c r="L40" s="15">
        <f t="shared" si="4"/>
        <v>0.5714285714285714</v>
      </c>
      <c r="M40" s="5"/>
      <c r="N40" s="49"/>
      <c r="O40" s="50"/>
      <c r="P40" s="5"/>
      <c r="Q40" s="51"/>
      <c r="R40" s="5"/>
    </row>
    <row r="41" spans="2:18" ht="15">
      <c r="B41" t="s">
        <v>102</v>
      </c>
      <c r="C41">
        <v>0</v>
      </c>
      <c r="D41">
        <v>0</v>
      </c>
      <c r="E41">
        <v>1</v>
      </c>
      <c r="F41">
        <v>1</v>
      </c>
      <c r="I41">
        <v>1</v>
      </c>
      <c r="J41" s="19">
        <f t="shared" si="3"/>
        <v>3</v>
      </c>
      <c r="K41" s="41">
        <v>7</v>
      </c>
      <c r="L41" s="15">
        <f t="shared" si="4"/>
        <v>0.42857142857142855</v>
      </c>
      <c r="M41" s="5"/>
      <c r="N41" s="49"/>
      <c r="O41" s="50"/>
      <c r="P41" s="5"/>
      <c r="Q41" s="51"/>
      <c r="R41" s="5"/>
    </row>
    <row r="42" spans="2:18" ht="15">
      <c r="B42" t="s">
        <v>103</v>
      </c>
      <c r="C42">
        <v>1</v>
      </c>
      <c r="D42">
        <v>1</v>
      </c>
      <c r="E42">
        <v>1</v>
      </c>
      <c r="F42">
        <v>1</v>
      </c>
      <c r="I42">
        <v>1</v>
      </c>
      <c r="J42" s="19">
        <f t="shared" si="3"/>
        <v>5</v>
      </c>
      <c r="K42" s="41">
        <v>7</v>
      </c>
      <c r="L42" s="15">
        <f t="shared" si="4"/>
        <v>0.7142857142857143</v>
      </c>
      <c r="M42" s="5"/>
      <c r="N42" s="5"/>
      <c r="O42" s="5"/>
      <c r="P42" s="5"/>
      <c r="Q42" s="5"/>
      <c r="R42" s="5"/>
    </row>
    <row r="43" spans="2:18" ht="15">
      <c r="B43" t="s">
        <v>104</v>
      </c>
      <c r="C43">
        <v>1</v>
      </c>
      <c r="D43">
        <v>0</v>
      </c>
      <c r="E43">
        <v>0</v>
      </c>
      <c r="F43">
        <v>1</v>
      </c>
      <c r="J43" s="19">
        <f t="shared" si="3"/>
        <v>2</v>
      </c>
      <c r="K43" s="41">
        <v>7</v>
      </c>
      <c r="L43" s="15">
        <f t="shared" si="4"/>
        <v>0.2857142857142857</v>
      </c>
      <c r="M43" s="5"/>
      <c r="N43" s="5"/>
      <c r="O43" s="5"/>
      <c r="P43" s="5"/>
      <c r="Q43" s="5"/>
      <c r="R43" s="5"/>
    </row>
    <row r="44" spans="2:18" ht="15">
      <c r="B44" t="s">
        <v>105</v>
      </c>
      <c r="C44">
        <v>1</v>
      </c>
      <c r="D44">
        <v>0</v>
      </c>
      <c r="E44">
        <v>1</v>
      </c>
      <c r="F44">
        <v>1</v>
      </c>
      <c r="J44" s="19">
        <f t="shared" si="3"/>
        <v>3</v>
      </c>
      <c r="K44" s="41">
        <v>7</v>
      </c>
      <c r="L44" s="15">
        <f t="shared" si="4"/>
        <v>0.42857142857142855</v>
      </c>
      <c r="M44" s="5"/>
      <c r="N44" s="5"/>
      <c r="O44" s="5"/>
      <c r="P44" s="5"/>
      <c r="Q44" s="5"/>
      <c r="R44" s="5"/>
    </row>
    <row r="45" spans="2:18" ht="15">
      <c r="B45" t="s">
        <v>110</v>
      </c>
      <c r="C45">
        <v>1</v>
      </c>
      <c r="D45">
        <v>1</v>
      </c>
      <c r="E45">
        <v>1</v>
      </c>
      <c r="F45">
        <v>1</v>
      </c>
      <c r="J45" s="19">
        <f t="shared" si="3"/>
        <v>4</v>
      </c>
      <c r="K45" s="41">
        <v>7</v>
      </c>
      <c r="L45" s="15">
        <f t="shared" si="4"/>
        <v>0.5714285714285714</v>
      </c>
      <c r="M45" s="5"/>
      <c r="N45" s="5"/>
      <c r="O45" s="5"/>
      <c r="P45" s="5"/>
      <c r="Q45" s="5"/>
      <c r="R45" s="5"/>
    </row>
    <row r="46" spans="2:18" ht="15">
      <c r="B46" t="s">
        <v>107</v>
      </c>
      <c r="C46">
        <v>0</v>
      </c>
      <c r="D46">
        <v>0</v>
      </c>
      <c r="E46">
        <v>1</v>
      </c>
      <c r="F46">
        <v>1</v>
      </c>
      <c r="J46" s="19">
        <f>SUM(C46:I46)</f>
        <v>2</v>
      </c>
      <c r="K46" s="41">
        <v>7</v>
      </c>
      <c r="L46" s="15">
        <f>J46/K46</f>
        <v>0.2857142857142857</v>
      </c>
      <c r="M46" s="5"/>
      <c r="N46" s="5"/>
      <c r="O46" s="5"/>
      <c r="P46" s="5"/>
      <c r="Q46" s="5"/>
      <c r="R46" s="5"/>
    </row>
    <row r="47" spans="13:18" ht="15">
      <c r="M47" s="5"/>
      <c r="N47" s="5"/>
      <c r="O47" s="5"/>
      <c r="P47" s="5"/>
      <c r="Q47" s="5"/>
      <c r="R47" s="5"/>
    </row>
    <row r="48" spans="13:18" ht="15">
      <c r="M48" s="5"/>
      <c r="N48" s="5"/>
      <c r="O48" s="5"/>
      <c r="P48" s="5"/>
      <c r="Q48" s="5"/>
      <c r="R48" s="5"/>
    </row>
    <row r="49" spans="13:18" ht="15">
      <c r="M49" s="5"/>
      <c r="N49" s="5"/>
      <c r="O49" s="5"/>
      <c r="P49" s="5"/>
      <c r="Q49" s="5"/>
      <c r="R49" s="5"/>
    </row>
    <row r="50" spans="13:18" ht="15">
      <c r="M50" s="5"/>
      <c r="N50" s="5"/>
      <c r="O50" s="5"/>
      <c r="P50" s="5"/>
      <c r="Q50" s="5"/>
      <c r="R50" s="5"/>
    </row>
    <row r="51" spans="13:18" ht="15">
      <c r="M51" s="5"/>
      <c r="N51" s="5"/>
      <c r="O51" s="5"/>
      <c r="P51" s="5"/>
      <c r="Q51" s="5"/>
      <c r="R51" s="5"/>
    </row>
    <row r="52" spans="13:18" ht="15">
      <c r="M52" s="5"/>
      <c r="N52" s="5"/>
      <c r="O52" s="5"/>
      <c r="P52" s="5"/>
      <c r="Q52" s="5"/>
      <c r="R52" s="5"/>
    </row>
    <row r="53" spans="13:18" ht="15">
      <c r="M53" s="5"/>
      <c r="N53" s="5"/>
      <c r="O53" s="5"/>
      <c r="P53" s="5"/>
      <c r="Q53" s="5"/>
      <c r="R53" s="5"/>
    </row>
    <row r="54" spans="13:18" ht="15">
      <c r="M54" s="5"/>
      <c r="N54" s="5"/>
      <c r="O54" s="5"/>
      <c r="P54" s="5"/>
      <c r="Q54" s="5"/>
      <c r="R54" s="5"/>
    </row>
    <row r="55" spans="13:18" ht="15">
      <c r="M55" s="5"/>
      <c r="N55" s="5"/>
      <c r="O55" s="5"/>
      <c r="P55" s="5"/>
      <c r="Q55" s="5"/>
      <c r="R55" s="5"/>
    </row>
    <row r="56" spans="13:18" ht="15">
      <c r="M56" s="5"/>
      <c r="N56" s="5"/>
      <c r="O56" s="5"/>
      <c r="P56" s="5"/>
      <c r="Q56" s="5"/>
      <c r="R56" s="5"/>
    </row>
    <row r="57" spans="13:18" ht="15">
      <c r="M57" s="5"/>
      <c r="N57" s="5"/>
      <c r="O57" s="5"/>
      <c r="P57" s="5"/>
      <c r="Q57" s="5"/>
      <c r="R57" s="5"/>
    </row>
    <row r="58" spans="13:18" ht="15">
      <c r="M58" s="5"/>
      <c r="N58" s="5"/>
      <c r="O58" s="5"/>
      <c r="P58" s="5"/>
      <c r="Q58" s="5"/>
      <c r="R58" s="5"/>
    </row>
    <row r="59" spans="13:18" ht="15">
      <c r="M59" s="5"/>
      <c r="N59" s="5"/>
      <c r="O59" s="5"/>
      <c r="P59" s="5"/>
      <c r="Q59" s="5"/>
      <c r="R59" s="5"/>
    </row>
    <row r="60" spans="13:18" ht="15">
      <c r="M60" s="5"/>
      <c r="N60" s="5"/>
      <c r="O60" s="5"/>
      <c r="P60" s="5"/>
      <c r="Q60" s="5"/>
      <c r="R60" s="5"/>
    </row>
    <row r="61" spans="13:18" ht="15">
      <c r="M61" s="5"/>
      <c r="N61" s="5"/>
      <c r="O61" s="5"/>
      <c r="P61" s="5"/>
      <c r="Q61" s="5"/>
      <c r="R61" s="5"/>
    </row>
  </sheetData>
  <sheetProtection/>
  <mergeCells count="51">
    <mergeCell ref="FJ3:FN3"/>
    <mergeCell ref="FO3:FT3"/>
    <mergeCell ref="FU3:FW3"/>
    <mergeCell ref="FY3:GA3"/>
    <mergeCell ref="FB3:FB4"/>
    <mergeCell ref="FC3:FC4"/>
    <mergeCell ref="FD3:FE3"/>
    <mergeCell ref="FG3:FI3"/>
    <mergeCell ref="ED3:EH3"/>
    <mergeCell ref="EI3:EN3"/>
    <mergeCell ref="EO3:EQ3"/>
    <mergeCell ref="ES3:EU3"/>
    <mergeCell ref="DV3:DV4"/>
    <mergeCell ref="DW3:DW4"/>
    <mergeCell ref="DX3:DY3"/>
    <mergeCell ref="EA3:EC3"/>
    <mergeCell ref="CX3:DB3"/>
    <mergeCell ref="DC3:DH3"/>
    <mergeCell ref="DI3:DK3"/>
    <mergeCell ref="DM3:DO3"/>
    <mergeCell ref="CP3:CP4"/>
    <mergeCell ref="CQ3:CQ4"/>
    <mergeCell ref="CR3:CS3"/>
    <mergeCell ref="CU3:CW3"/>
    <mergeCell ref="BW3:CB3"/>
    <mergeCell ref="CC3:CE3"/>
    <mergeCell ref="CG3:CI3"/>
    <mergeCell ref="BJ3:BJ4"/>
    <mergeCell ref="BK3:BK4"/>
    <mergeCell ref="BL3:BM3"/>
    <mergeCell ref="BO3:BQ3"/>
    <mergeCell ref="BJ2:CI2"/>
    <mergeCell ref="AL3:AP3"/>
    <mergeCell ref="AQ3:AV3"/>
    <mergeCell ref="AW3:AY3"/>
    <mergeCell ref="BA3:BC3"/>
    <mergeCell ref="AD3:AD4"/>
    <mergeCell ref="AE3:AE4"/>
    <mergeCell ref="AF3:AG3"/>
    <mergeCell ref="AI3:AK3"/>
    <mergeCell ref="BR3:BV3"/>
    <mergeCell ref="CP2:DO2"/>
    <mergeCell ref="DV2:EU2"/>
    <mergeCell ref="FB2:GA2"/>
    <mergeCell ref="A2:L2"/>
    <mergeCell ref="AD2:BC2"/>
    <mergeCell ref="F3:H3"/>
    <mergeCell ref="J3:L3"/>
    <mergeCell ref="A3:A4"/>
    <mergeCell ref="B3:B4"/>
    <mergeCell ref="C3:D3"/>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Maine State Housing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stibbitts</dc:creator>
  <cp:keywords/>
  <dc:description/>
  <cp:lastModifiedBy>Scott Tibbitts</cp:lastModifiedBy>
  <cp:lastPrinted>2018-08-23T12:53:32Z</cp:lastPrinted>
  <dcterms:created xsi:type="dcterms:W3CDTF">2011-06-07T14:39:43Z</dcterms:created>
  <dcterms:modified xsi:type="dcterms:W3CDTF">2018-08-23T12:54:23Z</dcterms:modified>
  <cp:category/>
  <cp:version/>
  <cp:contentType/>
  <cp:contentStatus/>
</cp:coreProperties>
</file>